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tina Falciano\Desktop\"/>
    </mc:Choice>
  </mc:AlternateContent>
  <bookViews>
    <workbookView xWindow="0" yWindow="0" windowWidth="25200" windowHeight="11985" firstSheet="1" activeTab="2"/>
  </bookViews>
  <sheets>
    <sheet name="Risparmio Asmel" sheetId="18" state="hidden" r:id="rId1"/>
    <sheet name="Tabella" sheetId="34" r:id="rId2"/>
    <sheet name="Simulatore" sheetId="26" r:id="rId3"/>
    <sheet name="Tabelle" sheetId="28" state="hidden" r:id="rId4"/>
    <sheet name="Ass. ALI" sheetId="24" state="hidden" r:id="rId5"/>
    <sheet name="polimi" sheetId="30" state="hidden" r:id="rId6"/>
  </sheets>
  <definedNames>
    <definedName name="_xlnm._FilterDatabase" localSheetId="0" hidden="1">'Risparmio Asmel'!$A$5:$L$18</definedName>
    <definedName name="_Hlk7527322" localSheetId="1">Tabella!$A$9</definedName>
  </definedNames>
  <calcPr calcId="152511"/>
</workbook>
</file>

<file path=xl/calcChain.xml><?xml version="1.0" encoding="utf-8"?>
<calcChain xmlns="http://schemas.openxmlformats.org/spreadsheetml/2006/main">
  <c r="D10" i="26" l="1"/>
  <c r="D16" i="18" l="1"/>
  <c r="D17" i="18"/>
  <c r="J20" i="18" l="1"/>
  <c r="J17" i="18"/>
  <c r="I20" i="18"/>
  <c r="I17" i="18"/>
  <c r="E17" i="18"/>
  <c r="D15" i="26" l="1"/>
  <c r="D13" i="26"/>
  <c r="G15" i="34" l="1"/>
  <c r="G14" i="34"/>
  <c r="G13" i="34"/>
  <c r="G12" i="34"/>
  <c r="G11" i="34"/>
  <c r="G10" i="34"/>
  <c r="G9" i="34"/>
  <c r="G17" i="18" l="1"/>
  <c r="H17" i="18"/>
  <c r="J7" i="18"/>
  <c r="J6" i="18"/>
  <c r="I7" i="18"/>
  <c r="I18" i="18"/>
  <c r="J18" i="18"/>
  <c r="G20" i="18"/>
  <c r="H20" i="18"/>
  <c r="F20" i="18"/>
  <c r="E20" i="18"/>
  <c r="I6" i="18"/>
  <c r="I16" i="18"/>
  <c r="J16" i="18"/>
  <c r="D9" i="26" l="1"/>
  <c r="G37" i="28"/>
  <c r="D14" i="26"/>
  <c r="D19" i="26"/>
  <c r="D18" i="26"/>
  <c r="D17" i="26"/>
  <c r="D16" i="26"/>
  <c r="D12" i="26"/>
  <c r="D8" i="26"/>
  <c r="D7" i="26"/>
  <c r="C6" i="26"/>
  <c r="H7" i="18"/>
  <c r="H6" i="18"/>
  <c r="G7" i="18"/>
  <c r="G6" i="18"/>
  <c r="F7" i="18"/>
  <c r="F6" i="18"/>
  <c r="E7" i="18"/>
  <c r="E6" i="18"/>
  <c r="D7" i="18"/>
  <c r="D6" i="18"/>
  <c r="D20" i="18"/>
  <c r="D19" i="18"/>
  <c r="D18" i="18"/>
  <c r="E19" i="18"/>
  <c r="E18" i="18"/>
  <c r="E16" i="18"/>
  <c r="H19" i="18"/>
  <c r="H18" i="18"/>
  <c r="G19" i="18"/>
  <c r="G18" i="18"/>
  <c r="H16" i="18"/>
  <c r="G16" i="18"/>
  <c r="F18" i="18"/>
  <c r="F16" i="18"/>
  <c r="F19" i="18"/>
  <c r="G6" i="26" l="1"/>
  <c r="D11" i="26"/>
  <c r="D20" i="26" l="1"/>
  <c r="G7" i="26" s="1"/>
</calcChain>
</file>

<file path=xl/sharedStrings.xml><?xml version="1.0" encoding="utf-8"?>
<sst xmlns="http://schemas.openxmlformats.org/spreadsheetml/2006/main" count="8251" uniqueCount="8190">
  <si>
    <t>Firma Digitale</t>
  </si>
  <si>
    <t>Asmel</t>
  </si>
  <si>
    <t>Casella PEC</t>
  </si>
  <si>
    <t xml:space="preserve">Maggioli </t>
  </si>
  <si>
    <t>Assicurazione Responsabilità colpa grave per Sindaco</t>
  </si>
  <si>
    <t xml:space="preserve">Nota </t>
  </si>
  <si>
    <t>https://formazione.maggioli.it/il-nuovo-regolamento-europeo-679-2016-sulla-protezione-dei-dati-personali-abbonamento-annuale.html</t>
  </si>
  <si>
    <t>https://formazione.maggioli.it/piano-formativo-anticorruzione-2018-2019-abbonamento-annuale.html</t>
  </si>
  <si>
    <t>https://www.pec.it/otp-mobile-firma-digitale.aspx</t>
  </si>
  <si>
    <t>https://www.pec.it/acquista-posta-elettronica-certificata.aspx</t>
  </si>
  <si>
    <t>Corso di formazione per RPD/DPO</t>
  </si>
  <si>
    <t>Formazione Obbligatoria Privacy e-learning</t>
  </si>
  <si>
    <t>Formazione Obbligatoria Anticorruzione e-learning</t>
  </si>
  <si>
    <t>Link</t>
  </si>
  <si>
    <t>Master I livello PM</t>
  </si>
  <si>
    <t>Similare</t>
  </si>
  <si>
    <t>https://www.unipegaso.it/website/post-laurea/master-livello-2/pubblica-amministrazione/project-management-per-rup</t>
  </si>
  <si>
    <t>UniPegaso</t>
  </si>
  <si>
    <t>Fornitore</t>
  </si>
  <si>
    <t>Aruba</t>
  </si>
  <si>
    <t>Beta Formazione</t>
  </si>
  <si>
    <t>https://www.betaformazione.com/carrello/?betaformazione_utente_carrello=jdj5211rksiatfgtbmg6e8hsp2</t>
  </si>
  <si>
    <t>Corso di formazione PM per RUP</t>
  </si>
  <si>
    <t>http://www.mediaconsult.it/tcpdf/pdf/PDF_seminario.php?seminario=1376</t>
  </si>
  <si>
    <t>Mediaconsult</t>
  </si>
  <si>
    <t xml:space="preserve">Prezzi di listino </t>
  </si>
  <si>
    <t>Abbonamento Annuale Corsi con CFP per tecnici EE.LL.</t>
  </si>
  <si>
    <t>https://www.studiogammaonline.it/corsi-di-formazione-online/professionisti/responsabile-della-protezione-dei-dati-data-protection-officer-dpo-regolamento-europeo-n-2016679/#!</t>
  </si>
  <si>
    <t>StudioGammaOnline</t>
  </si>
  <si>
    <t>Cod Mepa: MC2-eCOMUNE2/5SaaS</t>
  </si>
  <si>
    <t>http://www.unitel.it/_allegati/mag_jlt/Convenzione%20Assicurativa%20Unitel%20-%20lettera%20al%20Presidente.pdf</t>
  </si>
  <si>
    <t>Unitel</t>
  </si>
  <si>
    <t>Massimale 1000000 / retroattività illimitata</t>
  </si>
  <si>
    <t>http://www.magjlt.com/</t>
  </si>
  <si>
    <t>Massimale 1000000 / retroattività 5 anni</t>
  </si>
  <si>
    <t xml:space="preserve">Massimale 1000000 / retroattività illimitata </t>
  </si>
  <si>
    <t>Portale Web Istituzionale + hosting + assistenza</t>
  </si>
  <si>
    <t xml:space="preserve">Assicurazione RC patrimoniale colpa grave per Funzionari Tecnici </t>
  </si>
  <si>
    <t>Assicurazione RC patrimoniale colpa grave per Funzionari Amm.vo</t>
  </si>
  <si>
    <t xml:space="preserve">Assicurazione Sindaci </t>
  </si>
  <si>
    <t>ALI - Auotnomie</t>
  </si>
  <si>
    <t>Massimale</t>
  </si>
  <si>
    <t>Retroattività</t>
  </si>
  <si>
    <t>5 anni</t>
  </si>
  <si>
    <t>Premio</t>
  </si>
  <si>
    <t>Franchigia</t>
  </si>
  <si>
    <t>Postuma</t>
  </si>
  <si>
    <t>Durata</t>
  </si>
  <si>
    <t>Fino 31/12/19</t>
  </si>
  <si>
    <t xml:space="preserve">12 mesi </t>
  </si>
  <si>
    <t>Illimitata</t>
  </si>
  <si>
    <t>2 anni</t>
  </si>
  <si>
    <t>90 € *</t>
  </si>
  <si>
    <t>P. listino</t>
  </si>
  <si>
    <t>P. Asmel</t>
  </si>
  <si>
    <t xml:space="preserve">Comune fino a 5000 ab. </t>
  </si>
  <si>
    <t>Media di 10/12/15/20/25 PEC</t>
  </si>
  <si>
    <t xml:space="preserve">Comune fino a 10000 ab. </t>
  </si>
  <si>
    <t xml:space="preserve">Comune fino a 1000 ab. </t>
  </si>
  <si>
    <t>Media di 5/7/9/11/19 firme</t>
  </si>
  <si>
    <t xml:space="preserve">Comune </t>
  </si>
  <si>
    <t>Popolazione</t>
  </si>
  <si>
    <t>Copertura assicurativa colpa grave Sindaco</t>
  </si>
  <si>
    <t>Tutela legale</t>
  </si>
  <si>
    <t>Tot. Costi</t>
  </si>
  <si>
    <t>Risparmio Asmel</t>
  </si>
  <si>
    <t>Quota annuale</t>
  </si>
  <si>
    <t xml:space="preserve">Risparmio </t>
  </si>
  <si>
    <t>Naso</t>
  </si>
  <si>
    <t>Abano Terme</t>
  </si>
  <si>
    <t>Abbadia Cerreto</t>
  </si>
  <si>
    <t>Abbadia Lariana</t>
  </si>
  <si>
    <t>Abbadia San Salvatore</t>
  </si>
  <si>
    <t>Abbasanta</t>
  </si>
  <si>
    <t>Si</t>
  </si>
  <si>
    <t>Abbateggio</t>
  </si>
  <si>
    <t>No</t>
  </si>
  <si>
    <t>Abbiategrasso</t>
  </si>
  <si>
    <t>Abetone</t>
  </si>
  <si>
    <t>Assicurazione Sindaci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</si>
  <si>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</si>
  <si>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</si>
  <si>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</si>
  <si>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</si>
  <si>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</si>
  <si>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</si>
  <si>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</si>
  <si>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</si>
  <si>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</si>
  <si>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</si>
  <si>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</si>
  <si>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</si>
  <si>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</si>
  <si>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</si>
  <si>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</si>
  <si>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Acquacanina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</si>
  <si>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</si>
  <si>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</si>
  <si>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</si>
  <si>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</si>
  <si>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</si>
  <si>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</si>
  <si>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</si>
  <si>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</si>
  <si>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</si>
  <si>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</si>
  <si>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</si>
  <si>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</si>
  <si>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</si>
  <si>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</si>
  <si>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</si>
  <si>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</si>
  <si>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</si>
  <si>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</si>
  <si>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</si>
  <si>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</si>
  <si>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</si>
  <si>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</si>
  <si>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</si>
  <si>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</si>
  <si>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</si>
  <si>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</si>
  <si>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</si>
  <si>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</si>
  <si>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</si>
  <si>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</si>
  <si>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</si>
  <si>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</si>
  <si>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</si>
  <si>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</si>
  <si>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</si>
  <si>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</si>
  <si>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 Terme</t>
  </si>
  <si>
    <t>Agliè</t>
  </si>
  <si>
    <t>Aglientu</t>
  </si>
  <si>
    <t>Agna</t>
  </si>
  <si>
    <t>Agnadello</t>
  </si>
  <si>
    <t>Agnana Calabra</t>
  </si>
  <si>
    <t>Agnone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</si>
  <si>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</si>
  <si>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</si>
  <si>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</si>
  <si>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</si>
  <si>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</si>
  <si>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</si>
  <si>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</si>
  <si>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</si>
  <si>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</si>
  <si>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</si>
  <si>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</si>
  <si>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</si>
  <si>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</si>
  <si>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Aielli</t>
  </si>
  <si>
    <t>Aiello Calabro</t>
  </si>
  <si>
    <t>Aiello del Friuli</t>
  </si>
  <si>
    <t>Aiello del Sabato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</si>
  <si>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</si>
  <si>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</si>
  <si>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</si>
  <si>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</si>
  <si>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</si>
  <si>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</si>
  <si>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</si>
  <si>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</si>
  <si>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Ala</t>
  </si>
  <si>
    <t>Alà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</si>
  <si>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</si>
  <si>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</si>
  <si>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</si>
  <si>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</si>
  <si>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</si>
  <si>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</si>
  <si>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</si>
  <si>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</si>
  <si>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</si>
  <si>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</si>
  <si>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</si>
  <si>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</si>
  <si>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</si>
  <si>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</si>
  <si>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</si>
  <si>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</si>
  <si>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</si>
  <si>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</si>
  <si>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</si>
  <si>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</si>
  <si>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</si>
  <si>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</si>
  <si>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</si>
  <si>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</si>
  <si>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</si>
  <si>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</si>
  <si>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</si>
  <si>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</si>
  <si>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</si>
  <si>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</si>
  <si>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</si>
  <si>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</si>
  <si>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</si>
  <si>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</si>
  <si>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</si>
  <si>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</si>
  <si>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</si>
  <si>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</si>
  <si>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</si>
  <si>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</si>
  <si>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</si>
  <si>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</si>
  <si>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</si>
  <si>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</si>
  <si>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</si>
  <si>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</si>
  <si>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</si>
  <si>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</si>
  <si>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</si>
  <si>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</si>
  <si>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</si>
  <si>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</si>
  <si>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</si>
  <si>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</si>
  <si>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</si>
  <si>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</si>
  <si>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</si>
  <si>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</si>
  <si>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</si>
  <si>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Alghero</t>
  </si>
  <si>
    <t>Algua</t>
  </si>
  <si>
    <t>Alì</t>
  </si>
  <si>
    <t>Alì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</si>
  <si>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</si>
  <si>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</si>
  <si>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</si>
  <si>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</si>
  <si>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</si>
  <si>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</si>
  <si>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</si>
  <si>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</si>
  <si>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</si>
  <si>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</si>
  <si>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</si>
  <si>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</si>
  <si>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</si>
  <si>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Allumiere</t>
  </si>
  <si>
    <t>Alluvioni Cambiò</t>
  </si>
  <si>
    <t>Almè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</si>
  <si>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</si>
  <si>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</si>
  <si>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</si>
  <si>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</si>
  <si>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</si>
  <si>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</si>
  <si>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</si>
  <si>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</si>
  <si>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</si>
  <si>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</si>
  <si>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</si>
  <si>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</si>
  <si>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</si>
  <si>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</si>
  <si>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</si>
  <si>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</si>
  <si>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</si>
  <si>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</si>
  <si>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</si>
  <si>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</si>
  <si>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</si>
  <si>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</si>
  <si>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</si>
  <si>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</si>
  <si>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</si>
  <si>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</si>
  <si>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</si>
  <si>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</si>
  <si>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</si>
  <si>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</si>
  <si>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</si>
  <si>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</si>
  <si>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</si>
  <si>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</si>
  <si>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</si>
  <si>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</si>
  <si>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</si>
  <si>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</si>
  <si>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</si>
  <si>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</si>
  <si>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</si>
  <si>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</si>
  <si>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</si>
  <si>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</si>
  <si>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</si>
  <si>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</si>
  <si>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</si>
  <si>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</si>
  <si>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</si>
  <si>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</si>
  <si>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</si>
  <si>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</si>
  <si>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</si>
  <si>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</si>
  <si>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</si>
  <si>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</si>
  <si>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</si>
  <si>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</si>
  <si>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</si>
  <si>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</si>
  <si>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</si>
  <si>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</si>
  <si>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</si>
  <si>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</si>
  <si>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</si>
  <si>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</si>
  <si>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</si>
  <si>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</si>
  <si>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</si>
  <si>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</si>
  <si>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</si>
  <si>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</si>
  <si>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</si>
  <si>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</si>
  <si>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</si>
  <si>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</si>
  <si>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</si>
  <si>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</t>
  </si>
  <si>
    <t>Antey-Saint-André</t>
  </si>
  <si>
    <t>Anticoli Corrado</t>
  </si>
  <si>
    <t>Antignano</t>
  </si>
  <si>
    <t>Antillo</t>
  </si>
  <si>
    <t>Antonimina</t>
  </si>
  <si>
    <t>Antrodoco</t>
  </si>
  <si>
    <t>Antrona Schieranco</t>
  </si>
  <si>
    <t>Anversa degli Abruzzi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</si>
  <si>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</si>
  <si>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</si>
  <si>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</si>
  <si>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</si>
  <si>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</si>
  <si>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</si>
  <si>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</si>
  <si>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</si>
  <si>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</si>
  <si>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</si>
  <si>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</si>
  <si>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</si>
  <si>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Appiano sulla strada del vino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</si>
  <si>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</si>
  <si>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</si>
  <si>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</si>
  <si>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</si>
  <si>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</si>
  <si>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</si>
  <si>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</si>
  <si>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</si>
  <si>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Aquila d'Arroscia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</si>
  <si>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</si>
  <si>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</si>
  <si>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</si>
  <si>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</si>
  <si>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</si>
  <si>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</si>
  <si>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</si>
  <si>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</si>
  <si>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</si>
  <si>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</si>
  <si>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</si>
  <si>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</si>
  <si>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</si>
  <si>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</si>
  <si>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</si>
  <si>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</si>
  <si>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</si>
  <si>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</si>
  <si>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</si>
  <si>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</si>
  <si>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</si>
  <si>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</si>
  <si>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</si>
  <si>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</si>
  <si>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</si>
  <si>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</si>
  <si>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</si>
  <si>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</si>
  <si>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</si>
  <si>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</si>
  <si>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</si>
  <si>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</si>
  <si>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</si>
  <si>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</si>
  <si>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</si>
  <si>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</si>
  <si>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</si>
  <si>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</si>
  <si>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</si>
  <si>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</si>
  <si>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</si>
  <si>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</si>
  <si>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</si>
  <si>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</si>
  <si>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</si>
  <si>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</si>
  <si>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</si>
  <si>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</si>
  <si>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</si>
  <si>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</si>
  <si>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</si>
  <si>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</si>
  <si>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</si>
  <si>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</si>
  <si>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</si>
  <si>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</si>
  <si>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</si>
  <si>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</si>
  <si>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</si>
  <si>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</si>
  <si>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</si>
  <si>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</si>
  <si>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</si>
  <si>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</si>
  <si>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</si>
  <si>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</si>
  <si>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Arquà Petrarca</t>
  </si>
  <si>
    <t>Arquà Polesine</t>
  </si>
  <si>
    <t>Arquata del Tronto</t>
  </si>
  <si>
    <t>Arquata Scrivia</t>
  </si>
  <si>
    <t>Arre</t>
  </si>
  <si>
    <t>Arrone</t>
  </si>
  <si>
    <t>Arsago Seprio</t>
  </si>
  <si>
    <t>Arsiè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</si>
  <si>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</si>
  <si>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</si>
  <si>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</si>
  <si>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</si>
  <si>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</si>
  <si>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</si>
  <si>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</si>
  <si>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</si>
  <si>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</si>
  <si>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</si>
  <si>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</si>
  <si>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</si>
  <si>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</si>
  <si>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</si>
  <si>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</si>
  <si>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</si>
  <si>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</si>
  <si>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</si>
  <si>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</si>
  <si>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</si>
  <si>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</si>
  <si>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</si>
  <si>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</si>
  <si>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</si>
  <si>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</si>
  <si>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</si>
  <si>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</si>
  <si>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</si>
  <si>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</si>
  <si>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</si>
  <si>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</si>
  <si>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</si>
  <si>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</si>
  <si>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</si>
  <si>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</si>
  <si>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</si>
  <si>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</si>
  <si>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</si>
  <si>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</si>
  <si>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</si>
  <si>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</si>
  <si>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</si>
  <si>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</si>
  <si>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</si>
  <si>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</si>
  <si>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</si>
  <si>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</si>
  <si>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</si>
  <si>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Aurigo</t>
  </si>
  <si>
    <t>Auronzo di Cadore</t>
  </si>
  <si>
    <t>Ausonia</t>
  </si>
  <si>
    <t>Austis</t>
  </si>
  <si>
    <t>Avegno</t>
  </si>
  <si>
    <t>Avelengo</t>
  </si>
  <si>
    <t>Avella</t>
  </si>
  <si>
    <t>Avellino</t>
  </si>
  <si>
    <t>Averara</t>
  </si>
  <si>
    <t>Aversa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</si>
  <si>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</si>
  <si>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</si>
  <si>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</si>
  <si>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</si>
  <si>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</si>
  <si>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</si>
  <si>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</si>
  <si>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</si>
  <si>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</si>
  <si>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</si>
  <si>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</si>
  <si>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</si>
  <si>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</si>
  <si>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</si>
  <si>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</si>
  <si>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</si>
  <si>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</si>
  <si>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</si>
  <si>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</si>
  <si>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</si>
  <si>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</si>
  <si>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</si>
  <si>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</si>
  <si>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</si>
  <si>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</si>
  <si>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</si>
  <si>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</si>
  <si>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</si>
  <si>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</si>
  <si>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</si>
  <si>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</si>
  <si>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</si>
  <si>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</si>
  <si>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</si>
  <si>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</si>
  <si>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</si>
  <si>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</si>
  <si>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</si>
  <si>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</si>
  <si>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</si>
  <si>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</si>
  <si>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</si>
  <si>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</si>
  <si>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</si>
  <si>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</si>
  <si>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</si>
  <si>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</si>
  <si>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</si>
  <si>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</si>
  <si>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</si>
  <si>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</si>
  <si>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</si>
  <si>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</si>
  <si>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</si>
  <si>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</si>
  <si>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</si>
  <si>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</si>
  <si>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</si>
  <si>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</si>
  <si>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</si>
  <si>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</si>
  <si>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Bajardo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</si>
  <si>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</si>
  <si>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</si>
  <si>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</si>
  <si>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</si>
  <si>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</si>
  <si>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</si>
  <si>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</si>
  <si>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</si>
  <si>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</si>
  <si>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</si>
  <si>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</si>
  <si>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</si>
  <si>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</si>
  <si>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</si>
  <si>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</si>
  <si>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</si>
  <si>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</si>
  <si>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</si>
  <si>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</si>
  <si>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</si>
  <si>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</si>
  <si>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</si>
  <si>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</si>
  <si>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</si>
  <si>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</si>
  <si>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</si>
  <si>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Baratili San Pietro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</si>
  <si>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</si>
  <si>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</si>
  <si>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</si>
  <si>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</si>
  <si>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</si>
  <si>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</si>
  <si>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</si>
  <si>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</si>
  <si>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</si>
  <si>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</si>
  <si>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</si>
  <si>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</si>
  <si>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</si>
  <si>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</si>
  <si>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</si>
  <si>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</si>
  <si>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</si>
  <si>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</si>
  <si>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</si>
  <si>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</si>
  <si>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</si>
  <si>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</si>
  <si>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</si>
  <si>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</si>
  <si>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</si>
  <si>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</si>
  <si>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</si>
  <si>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</si>
  <si>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</si>
  <si>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</si>
  <si>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</si>
  <si>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</si>
  <si>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</si>
  <si>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</si>
  <si>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</si>
  <si>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</si>
  <si>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</si>
  <si>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</si>
  <si>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</si>
  <si>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</si>
  <si>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</si>
  <si>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</si>
  <si>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</si>
  <si>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</si>
  <si>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</si>
  <si>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</si>
  <si>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</si>
  <si>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Barzanò</t>
  </si>
  <si>
    <t>Barzio</t>
  </si>
  <si>
    <t>Basaluzzo</t>
  </si>
  <si>
    <t>Bascapè</t>
  </si>
  <si>
    <t>Baschi</t>
  </si>
  <si>
    <t>Basciano</t>
  </si>
  <si>
    <t>Baselga di Pinè</t>
  </si>
  <si>
    <t>Baselice</t>
  </si>
  <si>
    <t>Basiano</t>
  </si>
  <si>
    <t>Basicò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</si>
  <si>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</si>
  <si>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</si>
  <si>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</si>
  <si>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</si>
  <si>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</si>
  <si>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</si>
  <si>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</si>
  <si>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</si>
  <si>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Mondovì</t>
  </si>
  <si>
    <t>Bastia Umbra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</si>
  <si>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</si>
  <si>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</si>
  <si>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</si>
  <si>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</si>
  <si>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</si>
  <si>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</si>
  <si>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</si>
  <si>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</si>
  <si>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</si>
  <si>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</si>
  <si>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</si>
  <si>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</si>
  <si>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</si>
  <si>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</si>
  <si>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</si>
  <si>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</si>
  <si>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</si>
  <si>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</si>
  <si>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</si>
  <si>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</si>
  <si>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</si>
  <si>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</si>
  <si>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</si>
  <si>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</si>
  <si>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</si>
  <si>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</si>
  <si>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</si>
  <si>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</si>
  <si>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</si>
  <si>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</si>
  <si>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</si>
  <si>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</si>
  <si>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</si>
  <si>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</si>
  <si>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</si>
  <si>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</si>
  <si>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</si>
  <si>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</si>
  <si>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</si>
  <si>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</si>
  <si>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</si>
  <si>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</si>
  <si>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</si>
  <si>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</si>
  <si>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</si>
  <si>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</si>
  <si>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</si>
  <si>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</si>
  <si>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</si>
  <si>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</si>
  <si>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</si>
  <si>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</si>
  <si>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Belvì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</si>
  <si>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</si>
  <si>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</si>
  <si>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</si>
  <si>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</si>
  <si>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</si>
  <si>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</si>
  <si>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</si>
  <si>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</si>
  <si>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</si>
  <si>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</si>
  <si>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</si>
  <si>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</si>
  <si>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</si>
  <si>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</si>
  <si>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</si>
  <si>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</si>
  <si>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</si>
  <si>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</si>
  <si>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</si>
  <si>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Bergolo</t>
  </si>
  <si>
    <t>Berlingo</t>
  </si>
  <si>
    <t>Bernalda</t>
  </si>
  <si>
    <t>Bernareggio</t>
  </si>
  <si>
    <t>Bernate Ticino</t>
  </si>
  <si>
    <t>Bernezzo</t>
  </si>
  <si>
    <t>Berra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</si>
  <si>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</si>
  <si>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</si>
  <si>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</si>
  <si>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</si>
  <si>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</si>
  <si>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</si>
  <si>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</si>
  <si>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</si>
  <si>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</si>
  <si>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</si>
  <si>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</si>
  <si>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</si>
  <si>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</si>
  <si>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</si>
  <si>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</si>
  <si>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</si>
  <si>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</si>
  <si>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</si>
  <si>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</si>
  <si>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</si>
  <si>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</si>
  <si>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</si>
  <si>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Biancavilla</t>
  </si>
  <si>
    <t>Bianchi</t>
  </si>
  <si>
    <t>Bianco</t>
  </si>
  <si>
    <t>Biandrate</t>
  </si>
  <si>
    <t>Biandronno</t>
  </si>
  <si>
    <t>Bianzano</t>
  </si>
  <si>
    <t>Bianzè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</si>
  <si>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</si>
  <si>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</si>
  <si>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</si>
  <si>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</si>
  <si>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</si>
  <si>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</si>
  <si>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</si>
  <si>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</si>
  <si>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Bidonì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</si>
  <si>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</si>
  <si>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</si>
  <si>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</si>
  <si>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</si>
  <si>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</si>
  <si>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</si>
  <si>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</si>
  <si>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</si>
  <si>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</si>
  <si>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</si>
  <si>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</si>
  <si>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</si>
  <si>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</si>
  <si>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</si>
  <si>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</si>
  <si>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</si>
  <si>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</si>
  <si>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</si>
  <si>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</si>
  <si>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</si>
  <si>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</si>
  <si>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</si>
  <si>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</si>
  <si>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</si>
  <si>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</si>
  <si>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</si>
  <si>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</si>
  <si>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</si>
  <si>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</si>
  <si>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</si>
  <si>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</si>
  <si>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</si>
  <si>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</si>
  <si>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</si>
  <si>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</si>
  <si>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</si>
  <si>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</si>
  <si>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</si>
  <si>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</si>
  <si>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</si>
  <si>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</si>
  <si>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</si>
  <si>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</si>
  <si>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</si>
  <si>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</si>
  <si>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</si>
  <si>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</si>
  <si>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Bojano</t>
  </si>
  <si>
    <t>Bolano</t>
  </si>
  <si>
    <t>Bolbeno</t>
  </si>
  <si>
    <t>Bolgare</t>
  </si>
  <si>
    <t>Bollate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</si>
  <si>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</si>
  <si>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</si>
  <si>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</si>
  <si>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</si>
  <si>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</si>
  <si>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</si>
  <si>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</si>
  <si>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</si>
  <si>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</si>
  <si>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</si>
  <si>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</si>
  <si>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</si>
  <si>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</si>
  <si>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</si>
  <si>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</si>
  <si>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</si>
  <si>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</si>
  <si>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</si>
  <si>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</si>
  <si>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</si>
  <si>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</si>
  <si>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</si>
  <si>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</si>
  <si>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</si>
  <si>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</si>
  <si>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</si>
  <si>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</si>
  <si>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</si>
  <si>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</si>
  <si>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</si>
  <si>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</si>
  <si>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</si>
  <si>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</si>
  <si>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</si>
  <si>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</si>
  <si>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</si>
  <si>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</si>
  <si>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</si>
  <si>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</si>
  <si>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</si>
  <si>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</si>
  <si>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</si>
  <si>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</si>
  <si>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</si>
  <si>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</si>
  <si>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</si>
  <si>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</si>
  <si>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</si>
  <si>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</si>
  <si>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</si>
  <si>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</si>
  <si>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 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</si>
  <si>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</si>
  <si>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</si>
  <si>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</si>
  <si>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</si>
  <si>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</si>
  <si>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</si>
  <si>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</si>
  <si>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</si>
  <si>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</si>
  <si>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</si>
  <si>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</si>
  <si>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</si>
  <si>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</si>
  <si>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</si>
  <si>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</si>
  <si>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</si>
  <si>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</si>
  <si>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 Virgilio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</si>
  <si>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</si>
  <si>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</si>
  <si>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</si>
  <si>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</si>
  <si>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</si>
  <si>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</si>
  <si>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</si>
  <si>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</si>
  <si>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</si>
  <si>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</si>
  <si>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</si>
  <si>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</si>
  <si>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</si>
  <si>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</si>
  <si>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</si>
  <si>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</si>
  <si>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</si>
  <si>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</si>
  <si>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</si>
  <si>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</si>
  <si>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</si>
  <si>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</si>
  <si>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</si>
  <si>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</si>
  <si>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</si>
  <si>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</si>
  <si>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</si>
  <si>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</si>
  <si>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</si>
  <si>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</si>
  <si>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</si>
  <si>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</si>
  <si>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</si>
  <si>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</si>
  <si>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</si>
  <si>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</si>
  <si>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</si>
  <si>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</si>
  <si>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</si>
  <si>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</si>
  <si>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</si>
  <si>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</si>
  <si>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</si>
  <si>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</si>
  <si>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</si>
  <si>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</si>
  <si>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</si>
  <si>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</si>
  <si>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</si>
  <si>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Bova Marina</t>
  </si>
  <si>
    <t>Bovalino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</si>
  <si>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</si>
  <si>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</si>
  <si>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</si>
  <si>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</si>
  <si>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</si>
  <si>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</si>
  <si>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</si>
  <si>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</si>
  <si>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</si>
  <si>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</si>
  <si>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</si>
  <si>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</si>
  <si>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</si>
  <si>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</si>
  <si>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</si>
  <si>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</si>
  <si>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</si>
  <si>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</si>
  <si>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</si>
  <si>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</si>
  <si>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</si>
  <si>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</si>
  <si>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</si>
  <si>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</si>
  <si>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</si>
  <si>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</si>
  <si>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</si>
  <si>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</si>
  <si>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</si>
  <si>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</si>
  <si>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Brembio</t>
  </si>
  <si>
    <t>Breme</t>
  </si>
  <si>
    <t>Brendola</t>
  </si>
  <si>
    <t>Brenna</t>
  </si>
  <si>
    <t>Brennero</t>
  </si>
  <si>
    <t>Breno</t>
  </si>
  <si>
    <t>Brenta</t>
  </si>
  <si>
    <t>Brentino Belluno</t>
  </si>
  <si>
    <t>Brentonico</t>
  </si>
  <si>
    <t>Brenzone sul Garda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</si>
  <si>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</si>
  <si>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</si>
  <si>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</si>
  <si>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</si>
  <si>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</si>
  <si>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</si>
  <si>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</si>
  <si>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</si>
  <si>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</si>
  <si>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</si>
  <si>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</si>
  <si>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</si>
  <si>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</si>
  <si>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</si>
  <si>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</si>
  <si>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</si>
  <si>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</si>
  <si>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</si>
  <si>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</si>
  <si>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</si>
  <si>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</si>
  <si>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</si>
  <si>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</si>
  <si>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</si>
  <si>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</si>
  <si>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</si>
  <si>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</si>
  <si>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</si>
  <si>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</si>
  <si>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</si>
  <si>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</si>
  <si>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</si>
  <si>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</si>
  <si>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</si>
  <si>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</si>
  <si>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</si>
  <si>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Bronzolo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</si>
  <si>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</si>
  <si>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</si>
  <si>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</si>
  <si>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</si>
  <si>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</si>
  <si>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</si>
  <si>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</si>
  <si>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</si>
  <si>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</si>
  <si>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</si>
  <si>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</si>
  <si>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</si>
  <si>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</si>
  <si>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</si>
  <si>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</si>
  <si>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</si>
  <si>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</si>
  <si>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</si>
  <si>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</si>
  <si>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</si>
  <si>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</si>
  <si>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</si>
  <si>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</si>
  <si>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</si>
  <si>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</si>
  <si>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</si>
  <si>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</si>
  <si>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</si>
  <si>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Buccino</t>
  </si>
  <si>
    <t>Bucine</t>
  </si>
  <si>
    <t>Buddusò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</si>
  <si>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</si>
  <si>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</si>
  <si>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</si>
  <si>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</si>
  <si>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</si>
  <si>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</si>
  <si>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</si>
  <si>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</si>
  <si>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Buja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</si>
  <si>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</si>
  <si>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</si>
  <si>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</si>
  <si>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</si>
  <si>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</si>
  <si>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</si>
  <si>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</si>
  <si>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</si>
  <si>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</si>
  <si>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</si>
  <si>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</si>
  <si>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</si>
  <si>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</si>
  <si>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</si>
  <si>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</si>
  <si>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</si>
  <si>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</si>
  <si>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</si>
  <si>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</si>
  <si>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</si>
  <si>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</si>
  <si>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</si>
  <si>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</si>
  <si>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</si>
  <si>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</si>
  <si>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</si>
  <si>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</si>
  <si>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</si>
  <si>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</si>
  <si>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</si>
  <si>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</si>
  <si>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</si>
  <si>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</si>
  <si>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</si>
  <si>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</si>
  <si>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</si>
  <si>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</si>
  <si>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</si>
  <si>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</si>
  <si>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</si>
  <si>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</si>
  <si>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</si>
  <si>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</si>
  <si>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</si>
  <si>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</si>
  <si>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</si>
  <si>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</si>
  <si>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 Terme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</si>
  <si>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</si>
  <si>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</si>
  <si>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</si>
  <si>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</si>
  <si>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</si>
  <si>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</si>
  <si>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</si>
  <si>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</si>
  <si>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</si>
  <si>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Amiterno</t>
  </si>
  <si>
    <t>Cagnano Varano</t>
  </si>
  <si>
    <t>Cagno</t>
  </si>
  <si>
    <t>Cagnò</t>
  </si>
  <si>
    <t>Caianello</t>
  </si>
  <si>
    <t>Caiazzo</t>
  </si>
  <si>
    <t>Caines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</si>
  <si>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</si>
  <si>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</si>
  <si>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</si>
  <si>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</si>
  <si>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</si>
  <si>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</si>
  <si>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</si>
  <si>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</si>
  <si>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</si>
  <si>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</si>
  <si>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</si>
  <si>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</si>
  <si>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</si>
  <si>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</si>
  <si>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</si>
  <si>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</si>
  <si>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</si>
  <si>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Calatafimi-Segesta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</si>
  <si>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</si>
  <si>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</si>
  <si>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</si>
  <si>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</si>
  <si>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</si>
  <si>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</si>
  <si>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</si>
  <si>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</si>
  <si>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</si>
  <si>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</si>
  <si>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</si>
  <si>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</si>
  <si>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</si>
  <si>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</si>
  <si>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</si>
  <si>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</si>
  <si>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</si>
  <si>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</si>
  <si>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</si>
  <si>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</si>
  <si>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</si>
  <si>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</si>
  <si>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</si>
  <si>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</si>
  <si>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</si>
  <si>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</si>
  <si>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</si>
  <si>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</si>
  <si>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</si>
  <si>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</si>
  <si>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</si>
  <si>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</si>
  <si>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</si>
  <si>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</si>
  <si>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</si>
  <si>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</si>
  <si>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</si>
  <si>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</si>
  <si>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</si>
  <si>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</si>
  <si>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</si>
  <si>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</si>
  <si>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</si>
  <si>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</si>
  <si>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</si>
  <si>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</si>
  <si>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</si>
  <si>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</si>
  <si>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</si>
  <si>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</si>
  <si>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</si>
  <si>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</si>
  <si>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</si>
  <si>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</si>
  <si>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</si>
  <si>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</si>
  <si>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</si>
  <si>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</si>
  <si>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</si>
  <si>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</si>
  <si>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</si>
  <si>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</si>
  <si>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</si>
  <si>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</si>
  <si>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</si>
  <si>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</si>
  <si>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</si>
  <si>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</si>
  <si>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</si>
  <si>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</si>
  <si>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</si>
  <si>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</si>
  <si>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</si>
  <si>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</si>
  <si>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</si>
  <si>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</si>
  <si>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</si>
  <si>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</si>
  <si>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</si>
  <si>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</si>
  <si>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</si>
  <si>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</si>
  <si>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</si>
  <si>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</si>
  <si>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</si>
  <si>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</si>
  <si>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</si>
  <si>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</si>
  <si>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</si>
  <si>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</si>
  <si>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</si>
  <si>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</si>
  <si>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</si>
  <si>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</si>
  <si>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</si>
  <si>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</si>
  <si>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</si>
  <si>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</si>
  <si>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</si>
  <si>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</si>
  <si>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</si>
  <si>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</si>
  <si>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 Calabro</t>
  </si>
  <si>
    <t>Campo di Giove</t>
  </si>
  <si>
    <t>Campo di Trens</t>
  </si>
  <si>
    <t>Campo Ligure</t>
  </si>
  <si>
    <t>Campo nell'Elba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</si>
  <si>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</si>
  <si>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</si>
  <si>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</si>
  <si>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</si>
  <si>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</si>
  <si>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</si>
  <si>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</si>
  <si>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</si>
  <si>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</si>
  <si>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</si>
  <si>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</si>
  <si>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</si>
  <si>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</si>
  <si>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</si>
  <si>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</si>
  <si>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</si>
  <si>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</si>
  <si>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</si>
  <si>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</si>
  <si>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</si>
  <si>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</si>
  <si>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</si>
  <si>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</si>
  <si>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Maggiore</t>
  </si>
  <si>
    <t>Campolongo sul Brenta</t>
  </si>
  <si>
    <t>Campolongo Tapogliano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</si>
  <si>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</si>
  <si>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</si>
  <si>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</si>
  <si>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</si>
  <si>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</si>
  <si>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</si>
  <si>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</si>
  <si>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</si>
  <si>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</si>
  <si>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</si>
  <si>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</si>
  <si>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</si>
  <si>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</si>
  <si>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</si>
  <si>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</si>
  <si>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</si>
  <si>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</si>
  <si>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</si>
  <si>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</si>
  <si>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</si>
  <si>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</si>
  <si>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</si>
  <si>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</si>
  <si>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</si>
  <si>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</si>
  <si>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</si>
  <si>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</si>
  <si>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</si>
  <si>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</si>
  <si>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</si>
  <si>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</si>
  <si>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</si>
  <si>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</si>
  <si>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</si>
  <si>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</si>
  <si>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</si>
  <si>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</si>
  <si>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</si>
  <si>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Canicattì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</si>
  <si>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</si>
  <si>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</si>
  <si>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</si>
  <si>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</si>
  <si>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</si>
  <si>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</si>
  <si>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</si>
  <si>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</si>
  <si>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</si>
  <si>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</si>
  <si>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</si>
  <si>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</si>
  <si>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</si>
  <si>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</si>
  <si>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</si>
  <si>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</si>
  <si>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</si>
  <si>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</si>
  <si>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Cansano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</si>
  <si>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</si>
  <si>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</si>
  <si>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</si>
  <si>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</si>
  <si>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</si>
  <si>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</si>
  <si>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</si>
  <si>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</si>
  <si>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</si>
  <si>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</si>
  <si>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</si>
  <si>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Cantù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</si>
  <si>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</si>
  <si>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</si>
  <si>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</si>
  <si>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</si>
  <si>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</si>
  <si>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</si>
  <si>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</si>
  <si>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</si>
  <si>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</si>
  <si>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</si>
  <si>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</si>
  <si>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</si>
  <si>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</si>
  <si>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</si>
  <si>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</si>
  <si>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</si>
  <si>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</si>
  <si>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</si>
  <si>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</si>
  <si>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</si>
  <si>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</si>
  <si>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</si>
  <si>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</si>
  <si>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</si>
  <si>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</si>
  <si>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</si>
  <si>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</si>
  <si>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</si>
  <si>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</si>
  <si>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</si>
  <si>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</si>
  <si>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</si>
  <si>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</si>
  <si>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</si>
  <si>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</si>
  <si>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</si>
  <si>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</si>
  <si>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</si>
  <si>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</si>
  <si>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</si>
  <si>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</si>
  <si>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</si>
  <si>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</si>
  <si>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</si>
  <si>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</si>
  <si>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</si>
  <si>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</si>
  <si>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</si>
  <si>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</si>
  <si>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</si>
  <si>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</si>
  <si>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</si>
  <si>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</si>
  <si>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</si>
  <si>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</si>
  <si>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</si>
  <si>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</si>
  <si>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</si>
  <si>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</si>
  <si>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</si>
  <si>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</si>
  <si>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</si>
  <si>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</si>
  <si>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</si>
  <si>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</si>
  <si>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</si>
  <si>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</si>
  <si>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</si>
  <si>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</si>
  <si>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</si>
  <si>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</si>
  <si>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</si>
  <si>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</si>
  <si>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</si>
  <si>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</si>
  <si>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</si>
  <si>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</si>
  <si>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</si>
  <si>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</si>
  <si>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</si>
  <si>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</si>
  <si>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</si>
  <si>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</si>
  <si>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</si>
  <si>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</si>
  <si>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</si>
  <si>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</si>
  <si>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</si>
  <si>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</si>
  <si>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</si>
  <si>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</si>
  <si>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Cardè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</si>
  <si>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</si>
  <si>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</si>
  <si>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</si>
  <si>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</si>
  <si>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</si>
  <si>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</si>
  <si>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</si>
  <si>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</si>
  <si>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</si>
  <si>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</si>
  <si>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</si>
  <si>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</si>
  <si>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</si>
  <si>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</si>
  <si>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</si>
  <si>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</si>
  <si>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</si>
  <si>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</si>
  <si>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</si>
  <si>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</si>
  <si>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</si>
  <si>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</si>
  <si>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</si>
  <si>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</si>
  <si>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</si>
  <si>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</si>
  <si>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</si>
  <si>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</si>
  <si>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</si>
  <si>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</si>
  <si>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</si>
  <si>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</si>
  <si>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</si>
  <si>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</si>
  <si>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</si>
  <si>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</si>
  <si>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</si>
  <si>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</si>
  <si>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</si>
  <si>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</si>
  <si>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</si>
  <si>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</si>
  <si>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</si>
  <si>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</si>
  <si>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</si>
  <si>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</si>
  <si>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</si>
  <si>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</si>
  <si>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</si>
  <si>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</si>
  <si>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</si>
  <si>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</si>
  <si>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</si>
  <si>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</si>
  <si>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</si>
  <si>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</si>
  <si>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</si>
  <si>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</si>
  <si>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</si>
  <si>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</si>
  <si>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</si>
  <si>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Carrè</t>
  </si>
  <si>
    <t>Carrega Ligure</t>
  </si>
  <si>
    <t>Carro</t>
  </si>
  <si>
    <t>Carrodano</t>
  </si>
  <si>
    <t>Carrosio</t>
  </si>
  <si>
    <t>Carrù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</si>
  <si>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</si>
  <si>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</si>
  <si>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</si>
  <si>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</si>
  <si>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</si>
  <si>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</si>
  <si>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</si>
  <si>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</si>
  <si>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</si>
  <si>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</si>
  <si>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</si>
  <si>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</si>
  <si>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</si>
  <si>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</si>
  <si>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</si>
  <si>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</si>
  <si>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</si>
  <si>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</si>
  <si>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</si>
  <si>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</si>
  <si>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</si>
  <si>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</si>
  <si>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</si>
  <si>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</si>
  <si>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</si>
  <si>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</si>
  <si>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</si>
  <si>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</si>
  <si>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</si>
  <si>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</si>
  <si>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</si>
  <si>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</si>
  <si>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</si>
  <si>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</si>
  <si>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</si>
  <si>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</si>
  <si>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</si>
  <si>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</si>
  <si>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</si>
  <si>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</si>
  <si>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</si>
  <si>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</si>
  <si>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</si>
  <si>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</si>
  <si>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</si>
  <si>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</si>
  <si>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</si>
  <si>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</si>
  <si>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</si>
  <si>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</si>
  <si>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</si>
  <si>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</si>
  <si>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</si>
  <si>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</si>
  <si>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</si>
  <si>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</si>
  <si>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</si>
  <si>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</si>
  <si>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</si>
  <si>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</si>
  <si>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</si>
  <si>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</si>
  <si>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</si>
  <si>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</si>
  <si>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</si>
  <si>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</si>
  <si>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</si>
  <si>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</si>
  <si>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</si>
  <si>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</si>
  <si>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</si>
  <si>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</si>
  <si>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</si>
  <si>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</si>
  <si>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</si>
  <si>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</si>
  <si>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</si>
  <si>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</si>
  <si>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</si>
  <si>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</si>
  <si>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</si>
  <si>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</si>
  <si>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</si>
  <si>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</si>
  <si>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</si>
  <si>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</si>
  <si>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</si>
  <si>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</si>
  <si>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</si>
  <si>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</si>
  <si>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</si>
  <si>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 Lari</t>
  </si>
  <si>
    <t>Cascina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</si>
  <si>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</si>
  <si>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</si>
  <si>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</si>
  <si>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</si>
  <si>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</si>
  <si>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</si>
  <si>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</si>
  <si>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</si>
  <si>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</si>
  <si>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</si>
  <si>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</si>
  <si>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</si>
  <si>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</si>
  <si>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</si>
  <si>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</si>
  <si>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</si>
  <si>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</si>
  <si>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</si>
  <si>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</si>
  <si>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</si>
  <si>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</si>
  <si>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</si>
  <si>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</si>
  <si>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</si>
  <si>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</si>
  <si>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</si>
  <si>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</si>
  <si>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</si>
  <si>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</si>
  <si>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</si>
  <si>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</si>
  <si>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all'Ionio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</si>
  <si>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</si>
  <si>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</si>
  <si>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</si>
  <si>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</si>
  <si>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</si>
  <si>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</si>
  <si>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</si>
  <si>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</si>
  <si>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</si>
  <si>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</si>
  <si>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</si>
  <si>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</si>
  <si>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</si>
  <si>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</si>
  <si>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</si>
  <si>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</si>
  <si>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</si>
  <si>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</si>
  <si>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</si>
  <si>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</si>
  <si>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</si>
  <si>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</si>
  <si>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</si>
  <si>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</si>
  <si>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</si>
  <si>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</si>
  <si>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</si>
  <si>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</si>
  <si>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</si>
  <si>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</si>
  <si>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</si>
  <si>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</si>
  <si>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</si>
  <si>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</si>
  <si>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</si>
  <si>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</si>
  <si>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</si>
  <si>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</si>
  <si>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</si>
  <si>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</si>
  <si>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</si>
  <si>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</si>
  <si>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</si>
  <si>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</si>
  <si>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</si>
  <si>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</si>
  <si>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</si>
  <si>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</si>
  <si>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Castel di Sangro</t>
  </si>
  <si>
    <t>Castel di Sasso</t>
  </si>
  <si>
    <t>Castel di Tora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</si>
  <si>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</si>
  <si>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</si>
  <si>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</si>
  <si>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</si>
  <si>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</si>
  <si>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</si>
  <si>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</si>
  <si>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</si>
  <si>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</si>
  <si>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</si>
  <si>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</si>
  <si>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</si>
  <si>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</si>
  <si>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</si>
  <si>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</si>
  <si>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</si>
  <si>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</si>
  <si>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Niccolò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</si>
  <si>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</si>
  <si>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</si>
  <si>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</si>
  <si>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</si>
  <si>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</si>
  <si>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</si>
  <si>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</si>
  <si>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</si>
  <si>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</si>
  <si>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</si>
  <si>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</si>
  <si>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Castelbello-Ciardes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</si>
  <si>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</si>
  <si>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</si>
  <si>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</si>
  <si>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</si>
  <si>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</si>
  <si>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</si>
  <si>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</si>
  <si>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</si>
  <si>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</si>
  <si>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</si>
  <si>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Castelfidardo</t>
  </si>
  <si>
    <t>Castelfiorentino</t>
  </si>
  <si>
    <t>Castelfondo</t>
  </si>
  <si>
    <t>Castelforte</t>
  </si>
  <si>
    <t>Castelfranci</t>
  </si>
  <si>
    <t>Castelfranco di Sotto</t>
  </si>
  <si>
    <t>Castelfranco Emilia</t>
  </si>
  <si>
    <t>Castelfranco in Miscano</t>
  </si>
  <si>
    <t>Castelfranco Piandiscò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</si>
  <si>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</si>
  <si>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</si>
  <si>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</si>
  <si>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</si>
  <si>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</si>
  <si>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</si>
  <si>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</si>
  <si>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</si>
  <si>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</si>
  <si>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</si>
  <si>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</si>
  <si>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</si>
  <si>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</si>
  <si>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</si>
  <si>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</si>
  <si>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</si>
  <si>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</si>
  <si>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</si>
  <si>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</si>
  <si>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</si>
  <si>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</si>
  <si>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</si>
  <si>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</si>
  <si>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</si>
  <si>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</si>
  <si>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</si>
  <si>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</si>
  <si>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</si>
  <si>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</si>
  <si>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</si>
  <si>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</si>
  <si>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</si>
  <si>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</si>
  <si>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</si>
  <si>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</si>
  <si>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</si>
  <si>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</si>
  <si>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</si>
  <si>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</si>
  <si>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</si>
  <si>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</si>
  <si>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</si>
  <si>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 d'Alba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</si>
  <si>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</si>
  <si>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</si>
  <si>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</si>
  <si>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</si>
  <si>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</si>
  <si>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</si>
  <si>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</si>
  <si>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</si>
  <si>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</si>
  <si>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</si>
  <si>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</si>
  <si>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Godego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</si>
  <si>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</si>
  <si>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</si>
  <si>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</si>
  <si>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</si>
  <si>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</si>
  <si>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</si>
  <si>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</si>
  <si>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</si>
  <si>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</si>
  <si>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</si>
  <si>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</si>
  <si>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</si>
  <si>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</si>
  <si>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</si>
  <si>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</si>
  <si>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</si>
  <si>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</si>
  <si>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</si>
  <si>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</si>
  <si>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</si>
  <si>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</si>
  <si>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</si>
  <si>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</si>
  <si>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</si>
  <si>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</si>
  <si>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</si>
  <si>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</si>
  <si>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</si>
  <si>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</si>
  <si>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</si>
  <si>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</si>
  <si>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</si>
  <si>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</si>
  <si>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</si>
  <si>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Val di Cecina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</si>
  <si>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</si>
  <si>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</si>
  <si>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</si>
  <si>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</si>
  <si>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</si>
  <si>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</si>
  <si>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</si>
  <si>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</si>
  <si>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</si>
  <si>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</si>
  <si>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</si>
  <si>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</si>
  <si>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</si>
  <si>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</si>
  <si>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</si>
  <si>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</si>
  <si>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</si>
  <si>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</si>
  <si>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</si>
  <si>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</si>
  <si>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</si>
  <si>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</si>
  <si>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</si>
  <si>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</si>
  <si>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</si>
  <si>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</si>
  <si>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</si>
  <si>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</si>
  <si>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</si>
  <si>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</si>
  <si>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</si>
  <si>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</si>
  <si>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</si>
  <si>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</si>
  <si>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</si>
  <si>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</si>
  <si>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</si>
  <si>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</si>
  <si>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</si>
  <si>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</si>
  <si>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</si>
  <si>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</si>
  <si>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</si>
  <si>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</si>
  <si>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</si>
  <si>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</si>
  <si>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</si>
  <si>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</si>
  <si>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</si>
  <si>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</si>
  <si>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</si>
  <si>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</si>
  <si>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</si>
  <si>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</si>
  <si>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</si>
  <si>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</si>
  <si>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</si>
  <si>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</si>
  <si>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</si>
  <si>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</si>
  <si>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</si>
  <si>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</si>
  <si>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</si>
  <si>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</si>
  <si>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</si>
  <si>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</si>
  <si>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</si>
  <si>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</si>
  <si>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</si>
  <si>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</si>
  <si>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</si>
  <si>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</si>
  <si>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</si>
  <si>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</si>
  <si>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</si>
  <si>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</si>
  <si>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</si>
  <si>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</si>
  <si>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Castronovo di Sicilia</t>
  </si>
  <si>
    <t>Castronuovo di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</si>
  <si>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</si>
  <si>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</si>
  <si>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</si>
  <si>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</si>
  <si>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</si>
  <si>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</si>
  <si>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</si>
  <si>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</si>
  <si>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Cattolica</t>
  </si>
  <si>
    <t>Cattolica Eraclea</t>
  </si>
  <si>
    <t>Caulonia</t>
  </si>
  <si>
    <t>Cautano</t>
  </si>
  <si>
    <t>Cava de' Tirreni</t>
  </si>
  <si>
    <t>Cava Manara</t>
  </si>
  <si>
    <t>Cavacurta</t>
  </si>
  <si>
    <t>Cavaglià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</si>
  <si>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</si>
  <si>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</si>
  <si>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</si>
  <si>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</si>
  <si>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</si>
  <si>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</si>
  <si>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</si>
  <si>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</si>
  <si>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</si>
  <si>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</si>
  <si>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</si>
  <si>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</si>
  <si>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</si>
  <si>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</si>
  <si>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</si>
  <si>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</si>
  <si>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</si>
  <si>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</si>
  <si>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</si>
  <si>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</si>
  <si>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</si>
  <si>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</si>
  <si>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</si>
  <si>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</si>
  <si>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</si>
  <si>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</si>
  <si>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</si>
  <si>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</si>
  <si>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</si>
  <si>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</si>
  <si>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</si>
  <si>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</si>
  <si>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</si>
  <si>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</si>
  <si>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</si>
  <si>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</si>
  <si>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</si>
  <si>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</si>
  <si>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</si>
  <si>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</si>
  <si>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</si>
  <si>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Cefalà Diana</t>
  </si>
  <si>
    <t>Cefalù</t>
  </si>
  <si>
    <t>Ceggia</t>
  </si>
  <si>
    <t>Ceglie Messapica</t>
  </si>
  <si>
    <t>Celano</t>
  </si>
  <si>
    <t>Celenza sul Trigno</t>
  </si>
  <si>
    <t>Celenza Valfortore</t>
  </si>
  <si>
    <t>Celico</t>
  </si>
  <si>
    <t>Cella Dati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</si>
  <si>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</si>
  <si>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</si>
  <si>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</si>
  <si>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</si>
  <si>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</si>
  <si>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</si>
  <si>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</si>
  <si>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di San Vito</t>
  </si>
  <si>
    <t>Celle Enomondo</t>
  </si>
  <si>
    <t>Celle Ligure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</si>
  <si>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</si>
  <si>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</si>
  <si>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</si>
  <si>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</si>
  <si>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</si>
  <si>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</si>
  <si>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</si>
  <si>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</si>
  <si>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</si>
  <si>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</si>
  <si>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</si>
  <si>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</si>
  <si>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</si>
  <si>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</si>
  <si>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Nicolò</t>
  </si>
  <si>
    <t>Centallo</t>
  </si>
  <si>
    <t>Cento</t>
  </si>
  <si>
    <t>Centola</t>
  </si>
  <si>
    <t>Centrache</t>
  </si>
  <si>
    <t>Centuripe</t>
  </si>
  <si>
    <t>Cepagatti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</si>
  <si>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</si>
  <si>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</si>
  <si>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</si>
  <si>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</si>
  <si>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</si>
  <si>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</si>
  <si>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</si>
  <si>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</si>
  <si>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</si>
  <si>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</si>
  <si>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</si>
  <si>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</si>
  <si>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</si>
  <si>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</si>
  <si>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</si>
  <si>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</si>
  <si>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</si>
  <si>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</si>
  <si>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</si>
  <si>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</si>
  <si>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</si>
  <si>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</si>
  <si>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</si>
  <si>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</si>
  <si>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</si>
  <si>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</si>
  <si>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</si>
  <si>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</si>
  <si>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</si>
  <si>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</si>
  <si>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</si>
  <si>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</si>
  <si>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</si>
  <si>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</si>
  <si>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</si>
  <si>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</si>
  <si>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</si>
  <si>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</si>
  <si>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</si>
  <si>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</si>
  <si>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</si>
  <si>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</si>
  <si>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</si>
  <si>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</si>
  <si>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</si>
  <si>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</si>
  <si>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</si>
  <si>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</si>
  <si>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</si>
  <si>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Langhe</t>
  </si>
  <si>
    <t>Cerrina Monferrato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</si>
  <si>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</si>
  <si>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</si>
  <si>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</si>
  <si>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</si>
  <si>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</si>
  <si>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</si>
  <si>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</si>
  <si>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</si>
  <si>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</si>
  <si>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</si>
  <si>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</si>
  <si>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</si>
  <si>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</si>
  <si>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</si>
  <si>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</si>
  <si>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</si>
  <si>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</si>
  <si>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</si>
  <si>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</si>
  <si>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</si>
  <si>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</si>
  <si>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</si>
  <si>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</si>
  <si>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</si>
  <si>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</si>
  <si>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</si>
  <si>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</si>
  <si>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</si>
  <si>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</si>
  <si>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</si>
  <si>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</si>
  <si>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</si>
  <si>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</si>
  <si>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Cesarò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</si>
  <si>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</si>
  <si>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</si>
  <si>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</si>
  <si>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</si>
  <si>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</si>
  <si>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</si>
  <si>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</si>
  <si>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</si>
  <si>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</si>
  <si>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</si>
  <si>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</si>
  <si>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</si>
  <si>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</si>
  <si>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</si>
  <si>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</si>
  <si>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</si>
  <si>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</si>
  <si>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</si>
  <si>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</si>
  <si>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</si>
  <si>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</si>
  <si>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</si>
  <si>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</si>
  <si>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</si>
  <si>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</si>
  <si>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</si>
  <si>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</si>
  <si>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</si>
  <si>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</si>
  <si>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</si>
  <si>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</si>
  <si>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</si>
  <si>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</si>
  <si>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</si>
  <si>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</si>
  <si>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</si>
  <si>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</si>
  <si>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</si>
  <si>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</si>
  <si>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</si>
  <si>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</si>
  <si>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Chiavenna</t>
  </si>
  <si>
    <t>Chiaverano</t>
  </si>
  <si>
    <t>Chienes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</si>
  <si>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</si>
  <si>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</si>
  <si>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</si>
  <si>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</si>
  <si>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</si>
  <si>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</si>
  <si>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</si>
  <si>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</si>
  <si>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</si>
  <si>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</si>
  <si>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</si>
  <si>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</si>
  <si>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</si>
  <si>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Chiopris-Viscone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</si>
  <si>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</si>
  <si>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</si>
  <si>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</si>
  <si>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</si>
  <si>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</si>
  <si>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</si>
  <si>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</si>
  <si>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</si>
  <si>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</si>
  <si>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</si>
  <si>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</si>
  <si>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</si>
  <si>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</si>
  <si>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</si>
  <si>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</si>
  <si>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</si>
  <si>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</si>
  <si>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</si>
  <si>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</si>
  <si>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</si>
  <si>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</si>
  <si>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</si>
  <si>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</si>
  <si>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</si>
  <si>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</si>
  <si>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</si>
  <si>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</si>
  <si>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</si>
  <si>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Cigliè</t>
  </si>
  <si>
    <t>Cigognola</t>
  </si>
  <si>
    <t>Cigole</t>
  </si>
  <si>
    <t>Cilavegna</t>
  </si>
  <si>
    <t>Cimadolmo</t>
  </si>
  <si>
    <t>Cimbergo</t>
  </si>
  <si>
    <t>Cimego</t>
  </si>
  <si>
    <t>Ciminà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</si>
  <si>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</si>
  <si>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</si>
  <si>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</si>
  <si>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</si>
  <si>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</si>
  <si>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</si>
  <si>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</si>
  <si>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</si>
  <si>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</si>
  <si>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</si>
  <si>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</si>
  <si>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</si>
  <si>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</si>
  <si>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</si>
  <si>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</si>
  <si>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</si>
  <si>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</si>
  <si>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</si>
  <si>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</si>
  <si>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</si>
  <si>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</si>
  <si>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Ciriè</t>
  </si>
  <si>
    <t>Cirigliano</t>
  </si>
  <si>
    <t>Cirimido</t>
  </si>
  <si>
    <t>Cirò</t>
  </si>
  <si>
    <t>Cirò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</si>
  <si>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</si>
  <si>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</si>
  <si>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</si>
  <si>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</si>
  <si>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</si>
  <si>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</si>
  <si>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</si>
  <si>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</si>
  <si>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</si>
  <si>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</si>
  <si>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</si>
  <si>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</si>
  <si>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</si>
  <si>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Città della Pieve</t>
  </si>
  <si>
    <t>Città di Castello</t>
  </si>
  <si>
    <t>Città Sant'Angelo</t>
  </si>
  <si>
    <t>Cittadella</t>
  </si>
  <si>
    <t>Cittaducale</t>
  </si>
  <si>
    <t>Cittanova</t>
  </si>
  <si>
    <t>Cittareale</t>
  </si>
  <si>
    <t>Cittiglio</t>
  </si>
  <si>
    <t>Civate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</si>
  <si>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</si>
  <si>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</si>
  <si>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</si>
  <si>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</si>
  <si>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</si>
  <si>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</si>
  <si>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</si>
  <si>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</si>
  <si>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</si>
  <si>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</si>
  <si>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</si>
  <si>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</si>
  <si>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</si>
  <si>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</si>
  <si>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</si>
  <si>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</si>
  <si>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</si>
  <si>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</si>
  <si>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</si>
  <si>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</si>
  <si>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</si>
  <si>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</si>
  <si>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</si>
  <si>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</si>
  <si>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</si>
  <si>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</si>
  <si>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</si>
  <si>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</si>
  <si>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</si>
  <si>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</si>
  <si>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</si>
  <si>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</si>
  <si>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</si>
  <si>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</si>
  <si>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</si>
  <si>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</si>
  <si>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</si>
  <si>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</si>
  <si>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</si>
  <si>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</si>
  <si>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</si>
  <si>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</si>
  <si>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</si>
  <si>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</si>
  <si>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</si>
  <si>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</si>
  <si>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Codognè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</si>
  <si>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</si>
  <si>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</si>
  <si>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</si>
  <si>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</si>
  <si>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</si>
  <si>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</si>
  <si>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</si>
  <si>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</si>
  <si>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</si>
  <si>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</si>
  <si>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Colere</t>
  </si>
  <si>
    <t>Colfelice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</si>
  <si>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</si>
  <si>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</si>
  <si>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</si>
  <si>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</si>
  <si>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</si>
  <si>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</si>
  <si>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</si>
  <si>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</si>
  <si>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</si>
  <si>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</si>
  <si>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</si>
  <si>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</si>
  <si>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</si>
  <si>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</si>
  <si>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</si>
  <si>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</si>
  <si>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</si>
  <si>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</si>
  <si>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</si>
  <si>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</si>
  <si>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</si>
  <si>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</si>
  <si>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</si>
  <si>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</si>
  <si>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</si>
  <si>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</si>
  <si>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</si>
  <si>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</si>
  <si>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</si>
  <si>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</si>
  <si>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</si>
  <si>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</si>
  <si>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</si>
  <si>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</si>
  <si>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</si>
  <si>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</si>
  <si>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</si>
  <si>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</si>
  <si>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</si>
  <si>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</si>
  <si>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</si>
  <si>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</si>
  <si>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</si>
  <si>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</si>
  <si>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</si>
  <si>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</si>
  <si>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</si>
  <si>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</si>
  <si>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</si>
  <si>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</si>
  <si>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</si>
  <si>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</si>
  <si>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</si>
  <si>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</si>
  <si>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</si>
  <si>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Colverde</t>
  </si>
  <si>
    <t>Colzate</t>
  </si>
  <si>
    <t>Comabbio</t>
  </si>
  <si>
    <t>Comacchio</t>
  </si>
  <si>
    <t>Comano</t>
  </si>
  <si>
    <t>Comano Terme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</si>
  <si>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</si>
  <si>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</si>
  <si>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</si>
  <si>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</si>
  <si>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</si>
  <si>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</si>
  <si>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</si>
  <si>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</si>
  <si>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</si>
  <si>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</si>
  <si>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</si>
  <si>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</si>
  <si>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</si>
  <si>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</si>
  <si>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</si>
  <si>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</si>
  <si>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</si>
  <si>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</si>
  <si>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</si>
  <si>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</si>
  <si>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</si>
  <si>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</si>
  <si>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</si>
  <si>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</si>
  <si>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</si>
  <si>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</si>
  <si>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</si>
  <si>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</si>
  <si>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</si>
  <si>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Condrò</t>
  </si>
  <si>
    <t>Conegliano</t>
  </si>
  <si>
    <t>Confienza</t>
  </si>
  <si>
    <t>Configni</t>
  </si>
  <si>
    <t>Conflenti</t>
  </si>
  <si>
    <t>Coniolo</t>
  </si>
  <si>
    <t>Conselice</t>
  </si>
  <si>
    <t>Conselve</t>
  </si>
  <si>
    <t>Contessa Entellina</t>
  </si>
  <si>
    <t>Contigliano</t>
  </si>
  <si>
    <t>Contrada</t>
  </si>
  <si>
    <t>Controguerra</t>
  </si>
  <si>
    <t>Controne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</si>
  <si>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</si>
  <si>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</si>
  <si>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</si>
  <si>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</si>
  <si>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</si>
  <si>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</si>
  <si>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</si>
  <si>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</si>
  <si>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</si>
  <si>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</si>
  <si>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</si>
  <si>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</si>
  <si>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</si>
  <si>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</si>
  <si>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</si>
  <si>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</si>
  <si>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</si>
  <si>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</si>
  <si>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</si>
  <si>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</si>
  <si>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</si>
  <si>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</si>
  <si>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</si>
  <si>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</si>
  <si>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</si>
  <si>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</si>
  <si>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</si>
  <si>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</si>
  <si>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</si>
  <si>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</si>
  <si>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</si>
  <si>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</si>
  <si>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</si>
  <si>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</si>
  <si>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 e Bastida</t>
  </si>
  <si>
    <t>Cornaredo</t>
  </si>
  <si>
    <t>Cornate d'Adda</t>
  </si>
  <si>
    <t>Cornedo all'Isarco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</si>
  <si>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</si>
  <si>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</si>
  <si>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</si>
  <si>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</si>
  <si>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</si>
  <si>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</si>
  <si>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</si>
  <si>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</si>
  <si>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</si>
  <si>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</si>
  <si>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</si>
  <si>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</si>
  <si>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</si>
  <si>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</si>
  <si>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Corsano</t>
  </si>
  <si>
    <t>Corsico</t>
  </si>
  <si>
    <t>Corsione</t>
  </si>
  <si>
    <t>Cortaccia sulla strada del vino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</si>
  <si>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</si>
  <si>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</si>
  <si>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</si>
  <si>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</si>
  <si>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</si>
  <si>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</si>
  <si>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</si>
  <si>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</si>
  <si>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</si>
  <si>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</si>
  <si>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</si>
  <si>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</si>
  <si>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</si>
  <si>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</si>
  <si>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</si>
  <si>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</si>
  <si>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d'Ampezzo</t>
  </si>
  <si>
    <t>Cortina sulla strada del vino</t>
  </si>
  <si>
    <t>Cortino</t>
  </si>
  <si>
    <t>Cortona</t>
  </si>
  <si>
    <t>Corvara</t>
  </si>
  <si>
    <t>Corvara in Badia</t>
  </si>
  <si>
    <t>Corvino San Quirico</t>
  </si>
  <si>
    <t>Corzano</t>
  </si>
  <si>
    <t>Coseano</t>
  </si>
  <si>
    <t>Cosenza</t>
  </si>
  <si>
    <t>Cosio d'Arroscia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</si>
  <si>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</si>
  <si>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</si>
  <si>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</si>
  <si>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</si>
  <si>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</si>
  <si>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</si>
  <si>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</si>
  <si>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</si>
  <si>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</si>
  <si>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</si>
  <si>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</si>
  <si>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</si>
  <si>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</si>
  <si>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Masnaga</t>
  </si>
  <si>
    <t>Costa Serina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</si>
  <si>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</si>
  <si>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</si>
  <si>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</si>
  <si>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</si>
  <si>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</si>
  <si>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</si>
  <si>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</si>
  <si>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</si>
  <si>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</si>
  <si>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</si>
  <si>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</si>
  <si>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</si>
  <si>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</si>
  <si>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</si>
  <si>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</si>
  <si>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</si>
  <si>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</si>
  <si>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</si>
  <si>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</si>
  <si>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</si>
  <si>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</si>
  <si>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</si>
  <si>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</si>
  <si>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</si>
  <si>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</si>
  <si>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</si>
  <si>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</si>
  <si>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</si>
  <si>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</si>
  <si>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</si>
  <si>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</si>
  <si>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</si>
  <si>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</si>
  <si>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</si>
  <si>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</si>
  <si>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</si>
  <si>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Crespiatica</t>
  </si>
  <si>
    <t>Crespina Lorenzana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</si>
  <si>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</si>
  <si>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</si>
  <si>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</si>
  <si>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</si>
  <si>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</si>
  <si>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</si>
  <si>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</si>
  <si>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</si>
  <si>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</si>
  <si>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</si>
  <si>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</si>
  <si>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</si>
  <si>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</si>
  <si>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</si>
  <si>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</si>
  <si>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</si>
  <si>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</si>
  <si>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</si>
  <si>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</si>
  <si>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</si>
  <si>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</si>
  <si>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</si>
  <si>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</si>
  <si>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</si>
  <si>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</si>
  <si>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</si>
  <si>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</si>
  <si>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</si>
  <si>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</si>
  <si>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</si>
  <si>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</si>
  <si>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</si>
  <si>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</si>
  <si>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</si>
  <si>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</si>
  <si>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</si>
  <si>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</si>
  <si>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Cuorgnè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</si>
  <si>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</si>
  <si>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</si>
  <si>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</si>
  <si>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</si>
  <si>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</si>
  <si>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</si>
  <si>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</si>
  <si>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</si>
  <si>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</si>
  <si>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</si>
  <si>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</t>
  </si>
  <si>
    <t>Cursi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</si>
  <si>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</si>
  <si>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</si>
  <si>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</si>
  <si>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</si>
  <si>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</si>
  <si>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</si>
  <si>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</si>
  <si>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</si>
  <si>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</si>
  <si>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</si>
  <si>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</si>
  <si>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</si>
  <si>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</si>
  <si>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</si>
  <si>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</si>
  <si>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</si>
  <si>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</si>
  <si>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</si>
  <si>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</si>
  <si>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</si>
  <si>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Darè</t>
  </si>
  <si>
    <t>Darfo Boario Terme</t>
  </si>
  <si>
    <t>Dasà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</si>
  <si>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</si>
  <si>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</si>
  <si>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</si>
  <si>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</si>
  <si>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</si>
  <si>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</si>
  <si>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</si>
  <si>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</si>
  <si>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</si>
  <si>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</si>
  <si>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</si>
  <si>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</si>
  <si>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</si>
  <si>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</si>
  <si>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</si>
  <si>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</si>
  <si>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</si>
  <si>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</si>
  <si>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</si>
  <si>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</si>
  <si>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</si>
  <si>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</si>
  <si>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</si>
  <si>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</si>
  <si>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</si>
  <si>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</si>
  <si>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</si>
  <si>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</si>
  <si>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</si>
  <si>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</si>
  <si>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</si>
  <si>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</si>
  <si>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</si>
  <si>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</si>
  <si>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</si>
  <si>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</si>
  <si>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</si>
  <si>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Divignano</t>
  </si>
  <si>
    <t>Dizzasco</t>
  </si>
  <si>
    <t>Dobbiaco</t>
  </si>
  <si>
    <t>Doberdò del Lago</t>
  </si>
  <si>
    <t>Dogliani</t>
  </si>
  <si>
    <t>Dogliola</t>
  </si>
  <si>
    <t>Dogna</t>
  </si>
  <si>
    <t>Dolcè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</si>
  <si>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</si>
  <si>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</si>
  <si>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</si>
  <si>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</si>
  <si>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</si>
  <si>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</si>
  <si>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</si>
  <si>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</si>
  <si>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</si>
  <si>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</si>
  <si>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</si>
  <si>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</si>
  <si>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</si>
  <si>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</t>
  </si>
  <si>
    <t>Donato</t>
  </si>
  <si>
    <t>Dongo</t>
  </si>
  <si>
    <t>Donnas</t>
  </si>
  <si>
    <t>Donori</t>
  </si>
  <si>
    <t>Dorgali</t>
  </si>
  <si>
    <t>Dorio</t>
  </si>
  <si>
    <t>Dormelletto</t>
  </si>
  <si>
    <t>Dorno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</si>
  <si>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</si>
  <si>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</si>
  <si>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</si>
  <si>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</si>
  <si>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</si>
  <si>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</si>
  <si>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</si>
  <si>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</si>
  <si>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</si>
  <si>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</si>
  <si>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</si>
  <si>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</si>
  <si>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</si>
  <si>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</si>
  <si>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</si>
  <si>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</si>
  <si>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</si>
  <si>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</si>
  <si>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</si>
  <si>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</si>
  <si>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</si>
  <si>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</si>
  <si>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</si>
  <si>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Duino-Aurisina</t>
  </si>
  <si>
    <t>Dumenza</t>
  </si>
  <si>
    <t>Duno</t>
  </si>
  <si>
    <t>Durazzano</t>
  </si>
  <si>
    <t>Duronia</t>
  </si>
  <si>
    <t>Dusino San Michele</t>
  </si>
  <si>
    <t>Eboli</t>
  </si>
  <si>
    <t>Edolo</t>
  </si>
  <si>
    <t>Egna</t>
  </si>
  <si>
    <t>Elice</t>
  </si>
  <si>
    <t>Elini</t>
  </si>
  <si>
    <t>Ello</t>
  </si>
  <si>
    <t>Elmas</t>
  </si>
  <si>
    <t>Elva</t>
  </si>
  <si>
    <t>Emarèse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</si>
  <si>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</si>
  <si>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</si>
  <si>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</si>
  <si>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</si>
  <si>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</si>
  <si>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</si>
  <si>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</si>
  <si>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</si>
  <si>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</si>
  <si>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</si>
  <si>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</si>
  <si>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Erbè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</si>
  <si>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</si>
  <si>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</si>
  <si>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</si>
  <si>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</si>
  <si>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</si>
  <si>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</si>
  <si>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</si>
  <si>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</si>
  <si>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</si>
  <si>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</si>
  <si>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</si>
  <si>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</si>
  <si>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</si>
  <si>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</si>
  <si>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</si>
  <si>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</si>
  <si>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</si>
  <si>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</si>
  <si>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</si>
  <si>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</si>
  <si>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</si>
  <si>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</si>
  <si>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Vergemoli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</si>
  <si>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</si>
  <si>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</si>
  <si>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</si>
  <si>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</si>
  <si>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</si>
  <si>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</si>
  <si>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</si>
  <si>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</si>
  <si>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</si>
  <si>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</si>
  <si>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</si>
  <si>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</si>
  <si>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</si>
  <si>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</si>
  <si>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</si>
  <si>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</si>
  <si>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</si>
  <si>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</si>
  <si>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</si>
  <si>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</si>
  <si>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</si>
  <si>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</si>
  <si>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</si>
  <si>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</si>
  <si>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</si>
  <si>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</si>
  <si>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</si>
  <si>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</si>
  <si>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</si>
  <si>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</si>
  <si>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Falzes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</si>
  <si>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</si>
  <si>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</si>
  <si>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</si>
  <si>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</si>
  <si>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</si>
  <si>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</si>
  <si>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</si>
  <si>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</si>
  <si>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</si>
  <si>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</si>
  <si>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</si>
  <si>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</si>
  <si>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</si>
  <si>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</si>
  <si>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</si>
  <si>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</si>
  <si>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d'Alpago</t>
  </si>
  <si>
    <t>Farra di Soligo</t>
  </si>
  <si>
    <t>Farra d'Isonzo</t>
  </si>
  <si>
    <t>Fasano</t>
  </si>
  <si>
    <t>Fascia</t>
  </si>
  <si>
    <t>Fauglia</t>
  </si>
  <si>
    <t>Faule</t>
  </si>
  <si>
    <t>Favale di Malvaro</t>
  </si>
  <si>
    <t>Favara</t>
  </si>
  <si>
    <t>Faver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</si>
  <si>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</si>
  <si>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</si>
  <si>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</si>
  <si>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</si>
  <si>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</si>
  <si>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</si>
  <si>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</si>
  <si>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</si>
  <si>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</si>
  <si>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Fenegrò</t>
  </si>
  <si>
    <t>Fenestrelle</t>
  </si>
  <si>
    <t>Fénis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</si>
  <si>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</si>
  <si>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</si>
  <si>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</si>
  <si>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</si>
  <si>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</si>
  <si>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</si>
  <si>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</si>
  <si>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</si>
  <si>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</si>
  <si>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</si>
  <si>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</si>
  <si>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</si>
  <si>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</si>
  <si>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</si>
  <si>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</si>
  <si>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</si>
  <si>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</si>
  <si>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</si>
  <si>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</si>
  <si>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</si>
  <si>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</si>
  <si>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Fiavè</t>
  </si>
  <si>
    <t>Ficarazzi</t>
  </si>
  <si>
    <t>Ficarolo</t>
  </si>
  <si>
    <t>Ficarra</t>
  </si>
  <si>
    <t>Ficulle</t>
  </si>
  <si>
    <t>Fidenza</t>
  </si>
  <si>
    <t>Fiè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</si>
  <si>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</si>
  <si>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</si>
  <si>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</si>
  <si>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</si>
  <si>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</si>
  <si>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</si>
  <si>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</si>
  <si>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</si>
  <si>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e Incisa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</si>
  <si>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</si>
  <si>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</si>
  <si>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</si>
  <si>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</si>
  <si>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</si>
  <si>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</si>
  <si>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</si>
  <si>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</si>
  <si>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</si>
  <si>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</si>
  <si>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</si>
  <si>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</si>
  <si>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</si>
  <si>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</si>
  <si>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</si>
  <si>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</si>
  <si>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</si>
  <si>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</si>
  <si>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</si>
  <si>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</si>
  <si>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</si>
  <si>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</si>
  <si>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</si>
  <si>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</si>
  <si>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</si>
  <si>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Fiscaglia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</si>
  <si>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</si>
  <si>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</si>
  <si>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</si>
  <si>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</si>
  <si>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</si>
  <si>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</si>
  <si>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</si>
  <si>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</si>
  <si>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</si>
  <si>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</si>
  <si>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</si>
  <si>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</si>
  <si>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</si>
  <si>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</si>
  <si>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</si>
  <si>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</si>
  <si>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</si>
  <si>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</si>
  <si>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</si>
  <si>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</si>
  <si>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</si>
  <si>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</si>
  <si>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</si>
  <si>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</si>
  <si>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</si>
  <si>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</si>
  <si>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</si>
  <si>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</si>
  <si>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</si>
  <si>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</si>
  <si>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</si>
  <si>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</si>
  <si>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</si>
  <si>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</si>
  <si>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</si>
  <si>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</si>
  <si>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</si>
  <si>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</si>
  <si>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</si>
  <si>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</si>
  <si>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</si>
  <si>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</si>
  <si>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</si>
  <si>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</si>
  <si>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</si>
  <si>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</si>
  <si>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</si>
  <si>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</si>
  <si>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</si>
  <si>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</si>
  <si>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</si>
  <si>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</si>
  <si>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</si>
  <si>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</si>
  <si>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</si>
  <si>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</si>
  <si>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</si>
  <si>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</si>
  <si>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</si>
  <si>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</si>
  <si>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</si>
  <si>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</si>
  <si>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</si>
  <si>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</si>
  <si>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</si>
  <si>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</si>
  <si>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</si>
  <si>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</si>
  <si>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</si>
  <si>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</si>
  <si>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</t>
  </si>
  <si>
    <t>Forlì</t>
  </si>
  <si>
    <t>Forlì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</si>
  <si>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</si>
  <si>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</si>
  <si>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</si>
  <si>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</si>
  <si>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</si>
  <si>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</si>
  <si>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</si>
  <si>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</si>
  <si>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</si>
  <si>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</si>
  <si>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</si>
  <si>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</si>
  <si>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</si>
  <si>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</si>
  <si>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</si>
  <si>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</si>
  <si>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</si>
  <si>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</si>
  <si>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</si>
  <si>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Fortezza</t>
  </si>
  <si>
    <t>Fortunago</t>
  </si>
  <si>
    <t>Forza d'Agrò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</si>
  <si>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</si>
  <si>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</si>
  <si>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</si>
  <si>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</si>
  <si>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</si>
  <si>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</si>
  <si>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</si>
  <si>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</si>
  <si>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</si>
  <si>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Fossato Serralta</t>
  </si>
  <si>
    <t>Fossò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</si>
  <si>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</si>
  <si>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</si>
  <si>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</si>
  <si>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</si>
  <si>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</si>
  <si>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</si>
  <si>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</si>
  <si>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</si>
  <si>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</si>
  <si>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</si>
  <si>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</si>
  <si>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</si>
  <si>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</si>
  <si>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</si>
  <si>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</si>
  <si>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</si>
  <si>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</si>
  <si>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</si>
  <si>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</si>
  <si>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</si>
  <si>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</si>
  <si>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</si>
  <si>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</si>
  <si>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</si>
  <si>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</si>
  <si>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</si>
  <si>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</si>
  <si>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</si>
  <si>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</si>
  <si>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</si>
  <si>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</si>
  <si>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</si>
  <si>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</si>
  <si>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</si>
  <si>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</si>
  <si>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</si>
  <si>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</si>
  <si>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</si>
  <si>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</si>
  <si>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Frazzanò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</si>
  <si>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</si>
  <si>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</si>
  <si>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</si>
  <si>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</si>
  <si>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</si>
  <si>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</si>
  <si>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</si>
  <si>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</si>
  <si>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</si>
  <si>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</si>
  <si>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</si>
  <si>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</si>
  <si>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</si>
  <si>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</si>
  <si>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</si>
  <si>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</si>
  <si>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</si>
  <si>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</si>
  <si>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</si>
  <si>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</si>
  <si>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Funes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</si>
  <si>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</si>
  <si>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</si>
  <si>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</si>
  <si>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</si>
  <si>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</si>
  <si>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</si>
  <si>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</si>
  <si>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</si>
  <si>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</si>
  <si>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Gabbioneta-Binanuova</t>
  </si>
  <si>
    <t>Gabiano</t>
  </si>
  <si>
    <t>Gabicce Mare</t>
  </si>
  <si>
    <t>Gaby</t>
  </si>
  <si>
    <t>Gadesco-Pieve Delmona</t>
  </si>
  <si>
    <t>Gadoni</t>
  </si>
  <si>
    <t>Gaeta</t>
  </si>
  <si>
    <t>Gaggi</t>
  </si>
  <si>
    <t>Gaggiano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</si>
  <si>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</si>
  <si>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</si>
  <si>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</si>
  <si>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</si>
  <si>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</si>
  <si>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</si>
  <si>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</si>
  <si>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</si>
  <si>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</si>
  <si>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</si>
  <si>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</si>
  <si>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</si>
  <si>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</si>
  <si>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</si>
  <si>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</si>
  <si>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</si>
  <si>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</si>
  <si>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</si>
  <si>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</si>
  <si>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</si>
  <si>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</si>
  <si>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</si>
  <si>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</si>
  <si>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</si>
  <si>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</si>
  <si>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</si>
  <si>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</si>
  <si>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</si>
  <si>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</si>
  <si>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</si>
  <si>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</si>
  <si>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</si>
  <si>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</si>
  <si>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</si>
  <si>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</si>
  <si>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</si>
  <si>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Galtellì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</si>
  <si>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</si>
  <si>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</si>
  <si>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</si>
  <si>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</si>
  <si>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</si>
  <si>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</si>
  <si>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</si>
  <si>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</si>
  <si>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</si>
  <si>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</si>
  <si>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Gambolò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</si>
  <si>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</si>
  <si>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</si>
  <si>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</si>
  <si>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</si>
  <si>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</si>
  <si>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</si>
  <si>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</si>
  <si>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</si>
  <si>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</si>
  <si>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</si>
  <si>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</si>
  <si>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</si>
  <si>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</si>
  <si>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</si>
  <si>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</si>
  <si>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Gargazzone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</si>
  <si>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</si>
  <si>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</si>
  <si>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</si>
  <si>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</si>
  <si>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</si>
  <si>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</si>
  <si>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</si>
  <si>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</si>
  <si>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</si>
  <si>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</si>
  <si>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</si>
  <si>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</si>
  <si>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</si>
  <si>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</si>
  <si>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</si>
  <si>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</si>
  <si>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</si>
  <si>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</si>
  <si>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</si>
  <si>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</si>
  <si>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</si>
  <si>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</si>
  <si>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</si>
  <si>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</si>
  <si>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</si>
  <si>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</si>
  <si>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</si>
  <si>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</si>
  <si>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</si>
  <si>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</si>
  <si>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</si>
  <si>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</si>
  <si>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</si>
  <si>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</si>
  <si>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</si>
  <si>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</si>
  <si>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</si>
  <si>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</si>
  <si>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</si>
  <si>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Genuri</t>
  </si>
  <si>
    <t>Genzano di Lucania</t>
  </si>
  <si>
    <t>Genzano di Roma</t>
  </si>
  <si>
    <t>Genzone</t>
  </si>
  <si>
    <t>Gera Lario</t>
  </si>
  <si>
    <t>Gerace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</si>
  <si>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</si>
  <si>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</si>
  <si>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</si>
  <si>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</si>
  <si>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</si>
  <si>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</si>
  <si>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</si>
  <si>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Germignaga</t>
  </si>
  <si>
    <t>Gerocarne</t>
  </si>
  <si>
    <t>Gerola Alta</t>
  </si>
  <si>
    <t>Gerre de' Caprioli</t>
  </si>
  <si>
    <t>Gesico</t>
  </si>
  <si>
    <t>Gessate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</si>
  <si>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</si>
  <si>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</si>
  <si>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</si>
  <si>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</si>
  <si>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</si>
  <si>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</si>
  <si>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</si>
  <si>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</si>
  <si>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</si>
  <si>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</si>
  <si>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</si>
  <si>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</si>
  <si>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</si>
  <si>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</si>
  <si>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</si>
  <si>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</si>
  <si>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</si>
  <si>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</si>
  <si>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</si>
  <si>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</si>
  <si>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</si>
  <si>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</si>
  <si>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</si>
  <si>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</si>
  <si>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</si>
  <si>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</si>
  <si>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</si>
  <si>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</si>
  <si>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</si>
  <si>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</si>
  <si>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</si>
  <si>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</si>
  <si>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</si>
  <si>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</si>
  <si>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</si>
  <si>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</si>
  <si>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Gioia dei Marsi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</si>
  <si>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</si>
  <si>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</si>
  <si>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</si>
  <si>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</si>
  <si>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</si>
  <si>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</si>
  <si>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</si>
  <si>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</si>
  <si>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</si>
  <si>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</si>
  <si>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</si>
  <si>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</si>
  <si>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</si>
  <si>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</si>
  <si>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</si>
  <si>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</si>
  <si>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</si>
  <si>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</si>
  <si>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</si>
  <si>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</si>
  <si>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</si>
  <si>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</si>
  <si>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</si>
  <si>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</si>
  <si>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</si>
  <si>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</si>
  <si>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</si>
  <si>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</si>
  <si>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Godiasco Salice Terme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</si>
  <si>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</si>
  <si>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</si>
  <si>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</si>
  <si>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</si>
  <si>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</si>
  <si>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</si>
  <si>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</si>
  <si>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</si>
  <si>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</si>
  <si>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</si>
  <si>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</si>
  <si>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Gonnosnò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</si>
  <si>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</si>
  <si>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</si>
  <si>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</si>
  <si>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</si>
  <si>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</si>
  <si>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</si>
  <si>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</si>
  <si>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</si>
  <si>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</si>
  <si>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</si>
  <si>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</si>
  <si>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</si>
  <si>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</si>
  <si>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Gornate 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</si>
  <si>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</si>
  <si>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</si>
  <si>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</si>
  <si>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</si>
  <si>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</si>
  <si>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</si>
  <si>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</si>
  <si>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</si>
  <si>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</si>
  <si>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</si>
  <si>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</si>
  <si>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</si>
  <si>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</si>
  <si>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</si>
  <si>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</si>
  <si>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</si>
  <si>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</si>
  <si>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</si>
  <si>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</si>
  <si>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</si>
  <si>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</si>
  <si>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</si>
  <si>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</si>
  <si>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</si>
  <si>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</si>
  <si>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</si>
  <si>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</si>
  <si>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</si>
  <si>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</si>
  <si>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</si>
  <si>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</si>
  <si>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</si>
  <si>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</si>
  <si>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</si>
  <si>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</si>
  <si>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 ed Uniti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</si>
  <si>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</si>
  <si>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</si>
  <si>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</si>
  <si>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</si>
  <si>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</si>
  <si>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</si>
  <si>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</si>
  <si>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</si>
  <si>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</si>
  <si>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</si>
  <si>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</si>
  <si>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</si>
  <si>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Gressoney-La-Trinité</t>
  </si>
  <si>
    <t>Gressoney-Saint-Jean</t>
  </si>
  <si>
    <t>Greve in Chianti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</si>
  <si>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</si>
  <si>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</si>
  <si>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</si>
  <si>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</si>
  <si>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</si>
  <si>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</si>
  <si>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</si>
  <si>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</si>
  <si>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</si>
  <si>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</si>
  <si>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</si>
  <si>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</si>
  <si>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</si>
  <si>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</si>
  <si>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</si>
  <si>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</si>
  <si>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</si>
  <si>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</si>
  <si>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</si>
  <si>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</si>
  <si>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</si>
  <si>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</si>
  <si>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</si>
  <si>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</si>
  <si>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</si>
  <si>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</si>
  <si>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</si>
  <si>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</si>
  <si>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</si>
  <si>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</si>
  <si>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</si>
  <si>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</si>
  <si>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</si>
  <si>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</si>
  <si>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</si>
  <si>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</si>
  <si>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</si>
  <si>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</si>
  <si>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</si>
  <si>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</si>
  <si>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</si>
  <si>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</si>
  <si>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</si>
  <si>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</si>
  <si>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</si>
  <si>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</si>
  <si>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</si>
  <si>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</si>
  <si>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Sicaminò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</si>
  <si>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</si>
  <si>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</si>
  <si>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</si>
  <si>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</si>
  <si>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</si>
  <si>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</si>
  <si>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</si>
  <si>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</si>
  <si>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</si>
  <si>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</si>
  <si>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</si>
  <si>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</si>
  <si>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</si>
  <si>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</si>
  <si>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</si>
  <si>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</si>
  <si>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</si>
  <si>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</si>
  <si>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</si>
  <si>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</si>
  <si>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</si>
  <si>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</si>
  <si>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Guglionesi</t>
  </si>
  <si>
    <t>Guidizzolo</t>
  </si>
  <si>
    <t>Guidonia Montecelio</t>
  </si>
  <si>
    <t>Guiglia</t>
  </si>
  <si>
    <t>Guilmi</t>
  </si>
  <si>
    <t>Gurro</t>
  </si>
  <si>
    <t>Guspini</t>
  </si>
  <si>
    <t>Gussago</t>
  </si>
  <si>
    <t>Gussola</t>
  </si>
  <si>
    <t>Hône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</si>
  <si>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</si>
  <si>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</si>
  <si>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</si>
  <si>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</si>
  <si>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</si>
  <si>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</si>
  <si>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</si>
  <si>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</si>
  <si>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</si>
  <si>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</si>
  <si>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</si>
  <si>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</si>
  <si>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</si>
  <si>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</si>
  <si>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</si>
  <si>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</si>
  <si>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</si>
  <si>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</si>
  <si>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</si>
  <si>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</si>
  <si>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</si>
  <si>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</si>
  <si>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</si>
  <si>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</si>
  <si>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Inveruno</t>
  </si>
  <si>
    <t>Invorio</t>
  </si>
  <si>
    <t>Inzago</t>
  </si>
  <si>
    <t>Ionadi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</si>
  <si>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</si>
  <si>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</si>
  <si>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</si>
  <si>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</si>
  <si>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</si>
  <si>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</si>
  <si>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</si>
  <si>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</si>
  <si>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</si>
  <si>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</si>
  <si>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</si>
  <si>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</si>
  <si>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</si>
  <si>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</si>
  <si>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</si>
  <si>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</si>
  <si>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</si>
  <si>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</si>
  <si>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</si>
  <si>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</si>
  <si>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</si>
  <si>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</si>
  <si>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</si>
  <si>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</si>
  <si>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</si>
  <si>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</si>
  <si>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</si>
  <si>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</si>
  <si>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</si>
  <si>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</si>
  <si>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</si>
  <si>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</si>
  <si>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</si>
  <si>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</si>
  <si>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</si>
  <si>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</si>
  <si>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</si>
  <si>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</si>
  <si>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</si>
  <si>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</si>
  <si>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</si>
  <si>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</si>
  <si>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</si>
  <si>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</si>
  <si>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</si>
  <si>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</si>
  <si>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</si>
  <si>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</si>
  <si>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</si>
  <si>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</si>
  <si>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</si>
  <si>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</si>
  <si>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Jesolo</t>
  </si>
  <si>
    <t>Jolanda di Savoia</t>
  </si>
  <si>
    <t>Joppolo</t>
  </si>
  <si>
    <t>Joppolo Giancaxio</t>
  </si>
  <si>
    <t>Jovençan</t>
  </si>
  <si>
    <t>La Cassa</t>
  </si>
  <si>
    <t>La Loggia</t>
  </si>
  <si>
    <t>La Maddalena</t>
  </si>
  <si>
    <t>La Magdeleine</t>
  </si>
  <si>
    <t>La Morra</t>
  </si>
  <si>
    <t>La Salle</t>
  </si>
  <si>
    <t>La Spezia</t>
  </si>
  <si>
    <t>La Thuile</t>
  </si>
  <si>
    <t>La Valle</t>
  </si>
  <si>
    <t>La Valle Agordina</t>
  </si>
  <si>
    <t>La Valletta Brianza</t>
  </si>
  <si>
    <t>Labico</t>
  </si>
  <si>
    <t>Labro</t>
  </si>
  <si>
    <t>Lacchiarella</t>
  </si>
  <si>
    <t>Lacco Ameno</t>
  </si>
  <si>
    <t>Lacedonia</t>
  </si>
  <si>
    <t>Laces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</si>
  <si>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</si>
  <si>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</si>
  <si>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</si>
  <si>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</si>
  <si>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</si>
  <si>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</si>
  <si>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</si>
  <si>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</si>
  <si>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</si>
  <si>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</si>
  <si>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</t>
  </si>
  <si>
    <t>Laigueglia</t>
  </si>
  <si>
    <t>Lainate</t>
  </si>
  <si>
    <t>Laino</t>
  </si>
  <si>
    <t>Laino Borgo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</si>
  <si>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</si>
  <si>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</si>
  <si>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</si>
  <si>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</si>
  <si>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</si>
  <si>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</si>
  <si>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</si>
  <si>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</si>
  <si>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</si>
  <si>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</si>
  <si>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</si>
  <si>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</si>
  <si>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</si>
  <si>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</si>
  <si>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</si>
  <si>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</si>
  <si>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</si>
  <si>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</si>
  <si>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</si>
  <si>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</si>
  <si>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</si>
  <si>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</si>
  <si>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d'Intelvi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</si>
  <si>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</si>
  <si>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</si>
  <si>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</si>
  <si>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</si>
  <si>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</si>
  <si>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</si>
  <si>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</si>
  <si>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</si>
  <si>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Lariano</t>
  </si>
  <si>
    <t>Larino</t>
  </si>
  <si>
    <t>Las Plassas</t>
  </si>
  <si>
    <t>Lasa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</si>
  <si>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</si>
  <si>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</si>
  <si>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</si>
  <si>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</si>
  <si>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</si>
  <si>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</si>
  <si>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</si>
  <si>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</si>
  <si>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</si>
  <si>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</si>
  <si>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</si>
  <si>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</si>
  <si>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</si>
  <si>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</si>
  <si>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</si>
  <si>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</si>
  <si>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</si>
  <si>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</si>
  <si>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</si>
  <si>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</si>
  <si>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</si>
  <si>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</si>
  <si>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</si>
  <si>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</si>
  <si>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</si>
  <si>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</si>
  <si>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</si>
  <si>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</si>
  <si>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</si>
  <si>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</si>
  <si>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</si>
  <si>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</si>
  <si>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</si>
  <si>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</si>
  <si>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</si>
  <si>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</si>
  <si>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</si>
  <si>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Ledro</t>
  </si>
  <si>
    <t>Leffe</t>
  </si>
  <si>
    <t>Leggiuno</t>
  </si>
  <si>
    <t>Legnago</t>
  </si>
  <si>
    <t>Legnano</t>
  </si>
  <si>
    <t>Legnaro</t>
  </si>
  <si>
    <t>Lei</t>
  </si>
  <si>
    <t>Leini</t>
  </si>
  <si>
    <t>Leivi</t>
  </si>
  <si>
    <t>Lemie</t>
  </si>
  <si>
    <t>Lendinara</t>
  </si>
  <si>
    <t>Leni</t>
  </si>
  <si>
    <t>Lenna</t>
  </si>
  <si>
    <t>Leno</t>
  </si>
  <si>
    <t>Lenola</t>
  </si>
  <si>
    <t>Lenta</t>
  </si>
  <si>
    <t>Lentate sul Seveso</t>
  </si>
  <si>
    <t>Lentella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</si>
  <si>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</si>
  <si>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</si>
  <si>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</si>
  <si>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</si>
  <si>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</si>
  <si>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</si>
  <si>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</si>
  <si>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</si>
  <si>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</si>
  <si>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</si>
  <si>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</si>
  <si>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</si>
  <si>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</si>
  <si>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</si>
  <si>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</si>
  <si>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</si>
  <si>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</si>
  <si>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</si>
  <si>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</si>
  <si>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</si>
  <si>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</si>
  <si>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</si>
  <si>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</si>
  <si>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</si>
  <si>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</si>
  <si>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</si>
  <si>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</si>
  <si>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</si>
  <si>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</si>
  <si>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</si>
  <si>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</si>
  <si>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</si>
  <si>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</si>
  <si>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</si>
  <si>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</si>
  <si>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</si>
  <si>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</si>
  <si>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</si>
  <si>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</si>
  <si>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</si>
  <si>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</si>
  <si>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</si>
  <si>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</si>
  <si>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</si>
  <si>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</si>
  <si>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</si>
  <si>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</si>
  <si>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</si>
  <si>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</si>
  <si>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</si>
  <si>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</si>
  <si>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</si>
  <si>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</si>
  <si>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</si>
  <si>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</si>
  <si>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</si>
  <si>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</si>
  <si>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</si>
  <si>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</si>
  <si>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</si>
  <si>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</si>
  <si>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</si>
  <si>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</si>
  <si>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</si>
  <si>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</si>
  <si>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</si>
  <si>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</si>
  <si>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</si>
  <si>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</si>
  <si>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</si>
  <si>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</si>
  <si>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</si>
  <si>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</si>
  <si>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</si>
  <si>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</si>
  <si>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</si>
  <si>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</si>
  <si>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</si>
  <si>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</si>
  <si>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</si>
  <si>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</si>
  <si>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</si>
  <si>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</si>
  <si>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</si>
  <si>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</si>
  <si>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Lodè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</si>
  <si>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</si>
  <si>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</si>
  <si>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</si>
  <si>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</si>
  <si>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</si>
  <si>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</si>
  <si>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</si>
  <si>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</si>
  <si>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</si>
  <si>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</si>
  <si>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</si>
  <si>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</si>
  <si>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</si>
  <si>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</si>
  <si>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</si>
  <si>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 del Garda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</si>
  <si>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</si>
  <si>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</si>
  <si>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</si>
  <si>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</si>
  <si>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</si>
  <si>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</si>
  <si>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</si>
  <si>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</si>
  <si>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</si>
  <si>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</si>
  <si>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</si>
  <si>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</si>
  <si>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Loranzè</t>
  </si>
  <si>
    <t>Loreggia</t>
  </si>
  <si>
    <t>Loreglia</t>
  </si>
  <si>
    <t>Lorenzago di Cadore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</si>
  <si>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</si>
  <si>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</si>
  <si>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</si>
  <si>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</si>
  <si>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</si>
  <si>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</si>
  <si>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</si>
  <si>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</si>
  <si>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</si>
  <si>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</si>
  <si>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</si>
  <si>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</si>
  <si>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</si>
  <si>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</si>
  <si>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</si>
  <si>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</si>
  <si>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</si>
  <si>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</si>
  <si>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</si>
  <si>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</si>
  <si>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</si>
  <si>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</si>
  <si>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</si>
  <si>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</si>
  <si>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</si>
  <si>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</si>
  <si>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</si>
  <si>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</si>
  <si>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</si>
  <si>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</si>
  <si>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</si>
  <si>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</si>
  <si>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</si>
  <si>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</si>
  <si>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</si>
  <si>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</si>
  <si>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</si>
  <si>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</si>
  <si>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</si>
  <si>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</si>
  <si>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</si>
  <si>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</si>
  <si>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</si>
  <si>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</si>
  <si>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</si>
  <si>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</si>
  <si>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</si>
  <si>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</si>
  <si>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</si>
  <si>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</si>
  <si>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</si>
  <si>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</si>
  <si>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</si>
  <si>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Lusia</t>
  </si>
  <si>
    <t>Lusiana</t>
  </si>
  <si>
    <t>Lusigliè</t>
  </si>
  <si>
    <t>Luson</t>
  </si>
  <si>
    <t>Lustra</t>
  </si>
  <si>
    <t>Luvinate</t>
  </si>
  <si>
    <t>Luzzana</t>
  </si>
  <si>
    <t>Luzzara</t>
  </si>
  <si>
    <t>Luzzi</t>
  </si>
  <si>
    <t>Maccagno con Pino e Veddasca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</si>
  <si>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</si>
  <si>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</si>
  <si>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</si>
  <si>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</si>
  <si>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</si>
  <si>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</si>
  <si>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</si>
  <si>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</si>
  <si>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</si>
  <si>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</si>
  <si>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</si>
  <si>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</si>
  <si>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</si>
  <si>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</si>
  <si>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</si>
  <si>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</si>
  <si>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</si>
  <si>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</si>
  <si>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</si>
  <si>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</si>
  <si>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</si>
  <si>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</si>
  <si>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</si>
  <si>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</si>
  <si>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</si>
  <si>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</si>
  <si>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</si>
  <si>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</si>
  <si>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</si>
  <si>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</si>
  <si>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</si>
  <si>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</si>
  <si>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</si>
  <si>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</si>
  <si>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</si>
  <si>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</si>
  <si>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</si>
  <si>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</si>
  <si>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</si>
  <si>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</si>
  <si>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</si>
  <si>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</si>
  <si>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Magrè sulla strada del vino</t>
  </si>
  <si>
    <t>Magreglio</t>
  </si>
  <si>
    <t>Maida</t>
  </si>
  <si>
    <t>Maierà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</si>
  <si>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</si>
  <si>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</si>
  <si>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</si>
  <si>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</si>
  <si>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</si>
  <si>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</si>
  <si>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</si>
  <si>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</si>
  <si>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</si>
  <si>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</si>
  <si>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 Valbruna</t>
  </si>
  <si>
    <t>Malcesine</t>
  </si>
  <si>
    <t>Malè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</si>
  <si>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</si>
  <si>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</si>
  <si>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</si>
  <si>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</si>
  <si>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</si>
  <si>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</si>
  <si>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</si>
  <si>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</si>
  <si>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</si>
  <si>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</si>
  <si>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</si>
  <si>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</si>
  <si>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</si>
  <si>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</si>
  <si>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</si>
  <si>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</si>
  <si>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</si>
  <si>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</si>
  <si>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</si>
  <si>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</si>
  <si>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</si>
  <si>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</si>
  <si>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</si>
  <si>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</si>
  <si>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</si>
  <si>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</si>
  <si>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</si>
  <si>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</si>
  <si>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</si>
  <si>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</si>
  <si>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</si>
  <si>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</si>
  <si>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</si>
  <si>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</si>
  <si>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</si>
  <si>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</si>
  <si>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</si>
  <si>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Mansuè</t>
  </si>
  <si>
    <t>Manta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</si>
  <si>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</si>
  <si>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</si>
  <si>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</si>
  <si>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</si>
  <si>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</si>
  <si>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</si>
  <si>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</si>
  <si>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</si>
  <si>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</si>
  <si>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</si>
  <si>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</si>
  <si>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</si>
  <si>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</si>
  <si>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</si>
  <si>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</si>
  <si>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</si>
  <si>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</si>
  <si>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</si>
  <si>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</si>
  <si>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</si>
  <si>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</si>
  <si>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</si>
  <si>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</si>
  <si>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</si>
  <si>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</si>
  <si>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</si>
  <si>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</si>
  <si>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</si>
  <si>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</si>
  <si>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</si>
  <si>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</si>
  <si>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</si>
  <si>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</si>
  <si>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</si>
  <si>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</si>
  <si>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</si>
  <si>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</si>
  <si>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</si>
  <si>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</si>
  <si>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</si>
  <si>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</si>
  <si>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</si>
  <si>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</si>
  <si>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</si>
  <si>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</si>
  <si>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</si>
  <si>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</si>
  <si>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</si>
  <si>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</si>
  <si>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</si>
  <si>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</si>
  <si>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</si>
  <si>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</si>
  <si>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</si>
  <si>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</si>
  <si>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</si>
  <si>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</si>
  <si>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</si>
  <si>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</si>
  <si>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</si>
  <si>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</si>
  <si>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</si>
  <si>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</si>
  <si>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</si>
  <si>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</si>
  <si>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</si>
  <si>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</si>
  <si>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</si>
  <si>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</si>
  <si>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</si>
  <si>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</si>
  <si>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</si>
  <si>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</si>
  <si>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</si>
  <si>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</si>
  <si>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</si>
  <si>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</si>
  <si>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</si>
  <si>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</si>
  <si>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</si>
  <si>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</si>
  <si>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</si>
  <si>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</si>
  <si>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</si>
  <si>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</si>
  <si>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</si>
  <si>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</si>
  <si>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</si>
  <si>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</si>
  <si>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</si>
  <si>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</si>
  <si>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</si>
  <si>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</si>
  <si>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</si>
  <si>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</si>
  <si>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</si>
  <si>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</si>
  <si>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Maserà di Padova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</si>
  <si>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</si>
  <si>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</si>
  <si>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</si>
  <si>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</si>
  <si>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</si>
  <si>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</si>
  <si>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</si>
  <si>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</si>
  <si>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</si>
  <si>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</si>
  <si>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</si>
  <si>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</si>
  <si>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</si>
  <si>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</si>
  <si>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</si>
  <si>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</si>
  <si>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Massafra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</si>
  <si>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</si>
  <si>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</si>
  <si>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</si>
  <si>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</si>
  <si>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</si>
  <si>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</si>
  <si>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</si>
  <si>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</si>
  <si>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</si>
  <si>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</si>
  <si>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</si>
  <si>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</si>
  <si>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</si>
  <si>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Matera</t>
  </si>
  <si>
    <t>Mathi</t>
  </si>
  <si>
    <t>Matino</t>
  </si>
  <si>
    <t>Matrice</t>
  </si>
  <si>
    <t>Mattie</t>
  </si>
  <si>
    <t>Mattinata</t>
  </si>
  <si>
    <t>Mazara del Vallo</t>
  </si>
  <si>
    <t>Mazzano</t>
  </si>
  <si>
    <t>Mazzano Romano</t>
  </si>
  <si>
    <t>Mazzarino</t>
  </si>
  <si>
    <t>Mazzarrà Sant'Andrea</t>
  </si>
  <si>
    <t>Mazzarrone</t>
  </si>
  <si>
    <t>Mazzè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</si>
  <si>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</si>
  <si>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</si>
  <si>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</si>
  <si>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</si>
  <si>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</si>
  <si>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</si>
  <si>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</si>
  <si>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</si>
  <si>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</si>
  <si>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</si>
  <si>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</si>
  <si>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</si>
  <si>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</si>
  <si>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</si>
  <si>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</si>
  <si>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</si>
  <si>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</si>
  <si>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</si>
  <si>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</si>
  <si>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</si>
  <si>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</si>
  <si>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</si>
  <si>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</si>
  <si>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</si>
  <si>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</si>
  <si>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</si>
  <si>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</si>
  <si>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Melicuccà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</si>
  <si>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</si>
  <si>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</si>
  <si>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</si>
  <si>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</si>
  <si>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</si>
  <si>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</si>
  <si>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</si>
  <si>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</si>
  <si>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</si>
  <si>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</si>
  <si>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</si>
  <si>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</si>
  <si>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</si>
  <si>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</si>
  <si>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</si>
  <si>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</si>
  <si>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</si>
  <si>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</si>
  <si>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</si>
  <si>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</si>
  <si>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</si>
  <si>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</si>
  <si>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</si>
  <si>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</si>
  <si>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</si>
  <si>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</si>
  <si>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</si>
  <si>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</si>
  <si>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</si>
  <si>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</si>
  <si>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</si>
  <si>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</si>
  <si>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</si>
  <si>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</si>
  <si>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Merì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</si>
  <si>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</si>
  <si>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</si>
  <si>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</si>
  <si>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</si>
  <si>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</si>
  <si>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</si>
  <si>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</si>
  <si>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</si>
  <si>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</si>
  <si>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</si>
  <si>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</si>
  <si>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</si>
  <si>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</si>
  <si>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</si>
  <si>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</si>
  <si>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</si>
  <si>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</si>
  <si>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</si>
  <si>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</si>
  <si>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</si>
  <si>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</si>
  <si>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</si>
  <si>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</si>
  <si>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</si>
  <si>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</si>
  <si>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</si>
  <si>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</si>
  <si>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</si>
  <si>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</si>
  <si>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</si>
  <si>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</si>
  <si>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</si>
  <si>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</si>
  <si>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</si>
  <si>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</si>
  <si>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</si>
  <si>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Miglierina</t>
  </si>
  <si>
    <t>Miglionico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</si>
  <si>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</si>
  <si>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</si>
  <si>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</si>
  <si>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</si>
  <si>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</si>
  <si>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</si>
  <si>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</si>
  <si>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</si>
  <si>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</si>
  <si>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</si>
  <si>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</si>
  <si>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</si>
  <si>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</si>
  <si>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</si>
  <si>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</si>
  <si>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</si>
  <si>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</si>
  <si>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</si>
  <si>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</si>
  <si>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</si>
  <si>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</si>
  <si>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</si>
  <si>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</si>
  <si>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</si>
  <si>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</si>
  <si>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</si>
  <si>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</si>
  <si>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</si>
  <si>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</si>
  <si>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</si>
  <si>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</si>
  <si>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</si>
  <si>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</si>
  <si>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</si>
  <si>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</si>
  <si>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</si>
  <si>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</si>
  <si>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</si>
  <si>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</si>
  <si>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</si>
  <si>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</si>
  <si>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</si>
  <si>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</si>
  <si>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</si>
  <si>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</si>
  <si>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</si>
  <si>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</si>
  <si>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</si>
  <si>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</si>
  <si>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</si>
  <si>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</si>
  <si>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</si>
  <si>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</si>
  <si>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</si>
  <si>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</si>
  <si>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</si>
  <si>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</si>
  <si>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</si>
  <si>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</si>
  <si>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</si>
  <si>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</si>
  <si>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</si>
  <si>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</si>
  <si>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</si>
  <si>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</si>
  <si>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</si>
  <si>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Molinara</t>
  </si>
  <si>
    <t>Molinella</t>
  </si>
  <si>
    <t>Molini di Triora</t>
  </si>
  <si>
    <t>Molino dei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</si>
  <si>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</si>
  <si>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</si>
  <si>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</si>
  <si>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</si>
  <si>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</si>
  <si>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</si>
  <si>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</si>
  <si>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</si>
  <si>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</si>
  <si>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</si>
  <si>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</si>
  <si>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</si>
  <si>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</si>
  <si>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</si>
  <si>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</si>
  <si>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</si>
  <si>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</si>
  <si>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</si>
  <si>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</si>
  <si>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</si>
  <si>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</si>
  <si>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</si>
  <si>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</si>
  <si>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</si>
  <si>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</si>
  <si>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</si>
  <si>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</si>
  <si>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</si>
  <si>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</si>
  <si>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</si>
  <si>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</si>
  <si>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</si>
  <si>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</si>
  <si>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</si>
  <si>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</si>
  <si>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</si>
  <si>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</si>
  <si>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</si>
  <si>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</si>
  <si>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</si>
  <si>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</si>
  <si>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</si>
  <si>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</si>
  <si>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Mondovì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</si>
  <si>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</si>
  <si>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</si>
  <si>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</si>
  <si>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</si>
  <si>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</si>
  <si>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</si>
  <si>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</si>
  <si>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</si>
  <si>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</si>
  <si>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</si>
  <si>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</si>
  <si>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</si>
  <si>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</si>
  <si>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</si>
  <si>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Monguelfo-Tesido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</si>
  <si>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</si>
  <si>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</si>
  <si>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</si>
  <si>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</si>
  <si>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</si>
  <si>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</si>
  <si>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</si>
  <si>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</si>
  <si>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</si>
  <si>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</si>
  <si>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</si>
  <si>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</si>
  <si>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</si>
  <si>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Montà</t>
  </si>
  <si>
    <t>Montabone</t>
  </si>
  <si>
    <t>Montacuto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</si>
  <si>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</si>
  <si>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</si>
  <si>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</si>
  <si>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</si>
  <si>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</si>
  <si>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</si>
  <si>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</si>
  <si>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</si>
  <si>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</si>
  <si>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</si>
  <si>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</si>
  <si>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</si>
  <si>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</si>
  <si>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</si>
  <si>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di Mondovì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</si>
  <si>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</si>
  <si>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</si>
  <si>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</si>
  <si>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</si>
  <si>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</si>
  <si>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</si>
  <si>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</si>
  <si>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</si>
  <si>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</si>
  <si>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</si>
  <si>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</si>
  <si>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</si>
  <si>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</si>
  <si>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</si>
  <si>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</si>
  <si>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</si>
  <si>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</si>
  <si>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</si>
  <si>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</si>
  <si>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</si>
  <si>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</si>
  <si>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</si>
  <si>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</si>
  <si>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</si>
  <si>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</si>
  <si>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</si>
  <si>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</si>
  <si>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Compatri</t>
  </si>
  <si>
    <t>Monte Cremasco</t>
  </si>
  <si>
    <t>Monte di Malo</t>
  </si>
  <si>
    <t>Monte di Procida</t>
  </si>
  <si>
    <t>Monte Giberto</t>
  </si>
  <si>
    <t>Monte Grimano Terme</t>
  </si>
  <si>
    <t>Monte Isola</t>
  </si>
  <si>
    <t>Monte Marenzo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</si>
  <si>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</si>
  <si>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</si>
  <si>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</si>
  <si>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</si>
  <si>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</si>
  <si>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</si>
  <si>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</si>
  <si>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</si>
  <si>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</si>
  <si>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</si>
  <si>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</si>
  <si>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</si>
  <si>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</si>
  <si>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</si>
  <si>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</si>
  <si>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</si>
  <si>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</si>
  <si>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</si>
  <si>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</si>
  <si>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</si>
  <si>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</si>
  <si>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</si>
  <si>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</si>
  <si>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</si>
  <si>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</si>
  <si>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</si>
  <si>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</si>
  <si>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</si>
  <si>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</si>
  <si>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</si>
  <si>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</si>
  <si>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</si>
  <si>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</si>
  <si>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</si>
  <si>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</si>
  <si>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</si>
  <si>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</si>
  <si>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</si>
  <si>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</si>
  <si>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</si>
  <si>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</si>
  <si>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</si>
  <si>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</si>
  <si>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</si>
  <si>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Montechiaro d'Asti</t>
  </si>
  <si>
    <t>Montechiarugolo</t>
  </si>
  <si>
    <t>Monteciccardo</t>
  </si>
  <si>
    <t>Montecilfone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</si>
  <si>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</si>
  <si>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</si>
  <si>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</si>
  <si>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</si>
  <si>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</si>
  <si>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</si>
  <si>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</si>
  <si>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</si>
  <si>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</si>
  <si>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</si>
  <si>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</si>
  <si>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</si>
  <si>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</si>
  <si>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</si>
  <si>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</si>
  <si>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</si>
  <si>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</si>
  <si>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</si>
  <si>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</si>
  <si>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</si>
  <si>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</si>
  <si>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</si>
  <si>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</si>
  <si>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</si>
  <si>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</si>
  <si>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</si>
  <si>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</si>
  <si>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</si>
  <si>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</si>
  <si>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</si>
  <si>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</si>
  <si>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</si>
  <si>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</si>
  <si>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</si>
  <si>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</si>
  <si>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</si>
  <si>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</si>
  <si>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</si>
  <si>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</si>
  <si>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</si>
  <si>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</si>
  <si>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</si>
  <si>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</si>
  <si>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</si>
  <si>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</si>
  <si>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</si>
  <si>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</si>
  <si>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</si>
  <si>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</si>
  <si>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</si>
  <si>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</si>
  <si>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</si>
  <si>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</si>
  <si>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</si>
  <si>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</si>
  <si>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</si>
  <si>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</si>
  <si>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</si>
  <si>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</si>
  <si>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</si>
  <si>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</si>
  <si>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</si>
  <si>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</si>
  <si>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</si>
  <si>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</si>
  <si>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</si>
  <si>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</si>
  <si>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</si>
  <si>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</si>
  <si>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</si>
  <si>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</si>
  <si>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</si>
  <si>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</si>
  <si>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</si>
  <si>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</si>
  <si>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</si>
  <si>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</si>
  <si>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</si>
  <si>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</si>
  <si>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</si>
  <si>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</si>
  <si>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Montenero Val Cocchiara</t>
  </si>
  <si>
    <t>Montenerodomo</t>
  </si>
  <si>
    <t>Monteodorisio</t>
  </si>
  <si>
    <t>Montepaone</t>
  </si>
  <si>
    <t>Monteparano</t>
  </si>
  <si>
    <t>Monteprandone</t>
  </si>
  <si>
    <t>Montepulciano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</si>
  <si>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</si>
  <si>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</si>
  <si>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</si>
  <si>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</si>
  <si>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</si>
  <si>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</si>
  <si>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</si>
  <si>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</si>
  <si>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</si>
  <si>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</si>
  <si>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</si>
  <si>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</si>
  <si>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</si>
  <si>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</si>
  <si>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</si>
  <si>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</si>
  <si>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</si>
  <si>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</si>
  <si>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</si>
  <si>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</si>
  <si>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</si>
  <si>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</si>
  <si>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</si>
  <si>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</si>
  <si>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</si>
  <si>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</si>
  <si>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</si>
  <si>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</si>
  <si>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</si>
  <si>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</si>
  <si>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</si>
  <si>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</si>
  <si>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</si>
  <si>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</si>
  <si>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</si>
  <si>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</si>
  <si>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</si>
  <si>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</si>
  <si>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</si>
  <si>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</si>
  <si>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</si>
  <si>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</si>
  <si>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</si>
  <si>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</si>
  <si>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</si>
  <si>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</si>
  <si>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</si>
  <si>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</si>
  <si>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</si>
  <si>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</si>
  <si>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</si>
  <si>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</si>
  <si>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</si>
  <si>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</si>
  <si>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</si>
  <si>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</si>
  <si>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</si>
  <si>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</si>
  <si>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</si>
  <si>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</si>
  <si>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</si>
  <si>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Montoro</t>
  </si>
  <si>
    <t>Montorso Vicentino</t>
  </si>
  <si>
    <t>Montottone</t>
  </si>
  <si>
    <t>Montresta</t>
  </si>
  <si>
    <t>Montù Beccaria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</si>
  <si>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</si>
  <si>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</si>
  <si>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</si>
  <si>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</si>
  <si>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</si>
  <si>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</si>
  <si>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</si>
  <si>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</si>
  <si>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</si>
  <si>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</si>
  <si>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</si>
  <si>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</si>
  <si>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</si>
  <si>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</si>
  <si>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</si>
  <si>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</si>
  <si>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</si>
  <si>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</si>
  <si>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</si>
  <si>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</si>
  <si>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</si>
  <si>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</si>
  <si>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</si>
  <si>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</si>
  <si>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</si>
  <si>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</si>
  <si>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</si>
  <si>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</si>
  <si>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</si>
  <si>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</si>
  <si>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</si>
  <si>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</si>
  <si>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</si>
  <si>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</si>
  <si>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</si>
  <si>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</si>
  <si>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</si>
  <si>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</si>
  <si>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</si>
  <si>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</si>
  <si>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</si>
  <si>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</si>
  <si>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</si>
  <si>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</si>
  <si>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</si>
  <si>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</si>
  <si>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</si>
  <si>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</si>
  <si>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</si>
  <si>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</si>
  <si>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</si>
  <si>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</si>
  <si>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</si>
  <si>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</si>
  <si>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Moso in Passiria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</si>
  <si>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</si>
  <si>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</si>
  <si>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</si>
  <si>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</si>
  <si>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</si>
  <si>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</si>
  <si>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</si>
  <si>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</si>
  <si>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</si>
  <si>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</si>
  <si>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</si>
  <si>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</si>
  <si>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</si>
  <si>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</si>
  <si>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</si>
  <si>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</si>
  <si>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</si>
  <si>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</si>
  <si>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</si>
  <si>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</si>
  <si>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</si>
  <si>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</si>
  <si>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</si>
  <si>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Muggia</t>
  </si>
  <si>
    <t>Muggiò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</si>
  <si>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</si>
  <si>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</si>
  <si>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</si>
  <si>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</si>
  <si>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</si>
  <si>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</si>
  <si>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</si>
  <si>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</si>
  <si>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</si>
  <si>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</si>
  <si>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</si>
  <si>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</si>
  <si>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</si>
  <si>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</si>
  <si>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</si>
  <si>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</si>
  <si>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</si>
  <si>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</si>
  <si>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</si>
  <si>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</si>
  <si>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</si>
  <si>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</si>
  <si>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</si>
  <si>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</t>
  </si>
  <si>
    <t>Nanno</t>
  </si>
  <si>
    <t>Nanto</t>
  </si>
  <si>
    <t>Napoli</t>
  </si>
  <si>
    <t>Narbolia</t>
  </si>
  <si>
    <t>Narcao</t>
  </si>
  <si>
    <t>Nardò</t>
  </si>
  <si>
    <t>Nardodipace</t>
  </si>
  <si>
    <t>Narni</t>
  </si>
  <si>
    <t>Naro</t>
  </si>
  <si>
    <t>Narzole</t>
  </si>
  <si>
    <t>Nasino</t>
  </si>
  <si>
    <t>Naturno</t>
  </si>
  <si>
    <t>Nave</t>
  </si>
  <si>
    <t>Nave San Rocco</t>
  </si>
  <si>
    <t>Navelli</t>
  </si>
  <si>
    <t>Naz-Sciaves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</si>
  <si>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</si>
  <si>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</si>
  <si>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</si>
  <si>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</si>
  <si>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</si>
  <si>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</si>
  <si>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</si>
  <si>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</si>
  <si>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</si>
  <si>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</si>
  <si>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</si>
  <si>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</si>
  <si>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</si>
  <si>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</si>
  <si>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</si>
  <si>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</si>
  <si>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</si>
  <si>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</si>
  <si>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</si>
  <si>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</si>
  <si>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</si>
  <si>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</si>
  <si>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</si>
  <si>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</si>
  <si>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</si>
  <si>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</si>
  <si>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</si>
  <si>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</si>
  <si>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</si>
  <si>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</si>
  <si>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</si>
  <si>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</si>
  <si>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</si>
  <si>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</si>
  <si>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</si>
  <si>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</si>
  <si>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</si>
  <si>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</si>
  <si>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</si>
  <si>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</si>
  <si>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</si>
  <si>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</si>
  <si>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</si>
  <si>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</si>
  <si>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</si>
  <si>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</si>
  <si>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</si>
  <si>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</si>
  <si>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</si>
  <si>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</si>
  <si>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</si>
  <si>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</si>
  <si>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</si>
  <si>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</si>
  <si>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</si>
  <si>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</si>
  <si>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</si>
  <si>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</si>
  <si>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</si>
  <si>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</si>
  <si>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</si>
  <si>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</si>
  <si>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</si>
  <si>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</si>
  <si>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</si>
  <si>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</si>
  <si>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</si>
  <si>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</si>
  <si>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Notaresco</t>
  </si>
  <si>
    <t>Noto</t>
  </si>
  <si>
    <t>Nova Levante</t>
  </si>
  <si>
    <t>Nova Milanese</t>
  </si>
  <si>
    <t>Nova Ponente</t>
  </si>
  <si>
    <t>Nova Siri</t>
  </si>
  <si>
    <t>Novafeltria</t>
  </si>
  <si>
    <t>Novaledo</t>
  </si>
  <si>
    <t>Novalesa</t>
  </si>
  <si>
    <t>Novara</t>
  </si>
  <si>
    <t>Novara di Sicilia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</si>
  <si>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</si>
  <si>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</si>
  <si>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</si>
  <si>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</si>
  <si>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</si>
  <si>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</si>
  <si>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</si>
  <si>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</si>
  <si>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</si>
  <si>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</si>
  <si>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</si>
  <si>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</si>
  <si>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</si>
  <si>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</si>
  <si>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</si>
  <si>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Nicolò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</si>
  <si>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</si>
  <si>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</si>
  <si>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</si>
  <si>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</si>
  <si>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</si>
  <si>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</si>
  <si>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</si>
  <si>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</si>
  <si>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</si>
  <si>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</si>
  <si>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</si>
  <si>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</si>
  <si>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</si>
  <si>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</si>
  <si>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</si>
  <si>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</si>
  <si>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</si>
  <si>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</si>
  <si>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</si>
  <si>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</si>
  <si>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</si>
  <si>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</si>
  <si>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</si>
  <si>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</si>
  <si>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</si>
  <si>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</si>
  <si>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</si>
  <si>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</si>
  <si>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</si>
  <si>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</si>
  <si>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</si>
  <si>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</si>
  <si>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</si>
  <si>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</si>
  <si>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</si>
  <si>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</si>
  <si>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</si>
  <si>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</si>
  <si>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</si>
  <si>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</si>
  <si>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</si>
  <si>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</si>
  <si>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</si>
  <si>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</si>
  <si>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</si>
  <si>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</si>
  <si>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</si>
  <si>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</si>
  <si>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</si>
  <si>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</si>
  <si>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</si>
  <si>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</si>
  <si>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</si>
  <si>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</si>
  <si>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</si>
  <si>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</si>
  <si>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</si>
  <si>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</si>
  <si>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</si>
  <si>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</si>
  <si>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</si>
  <si>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</si>
  <si>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</si>
  <si>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</si>
  <si>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</si>
  <si>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</si>
  <si>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</si>
  <si>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</si>
  <si>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</si>
  <si>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</si>
  <si>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Onanì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</si>
  <si>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</si>
  <si>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</si>
  <si>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</si>
  <si>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</si>
  <si>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</si>
  <si>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</si>
  <si>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</si>
  <si>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</si>
  <si>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</si>
  <si>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</si>
  <si>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</si>
  <si>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</si>
  <si>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Oppido Mamertina</t>
  </si>
  <si>
    <t>Ora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</si>
  <si>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</si>
  <si>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</si>
  <si>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</si>
  <si>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</si>
  <si>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</si>
  <si>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</si>
  <si>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</si>
  <si>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</si>
  <si>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</si>
  <si>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</si>
  <si>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</si>
  <si>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</si>
  <si>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</si>
  <si>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</si>
  <si>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</si>
  <si>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</si>
  <si>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</si>
  <si>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</si>
  <si>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</si>
  <si>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</si>
  <si>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</si>
  <si>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</si>
  <si>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</si>
  <si>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</si>
  <si>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</si>
  <si>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</si>
  <si>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</si>
  <si>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</si>
  <si>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</si>
  <si>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</si>
  <si>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</si>
  <si>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</si>
  <si>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</si>
  <si>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</si>
  <si>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</si>
  <si>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</si>
  <si>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</si>
  <si>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</si>
  <si>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</si>
  <si>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</si>
  <si>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</si>
  <si>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</si>
  <si>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</si>
  <si>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</si>
  <si>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</si>
  <si>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</si>
  <si>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</si>
  <si>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</si>
  <si>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</si>
  <si>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</si>
  <si>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</si>
  <si>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</si>
  <si>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</si>
  <si>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</si>
  <si>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</si>
  <si>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</si>
  <si>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</si>
  <si>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</si>
  <si>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</si>
  <si>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</si>
  <si>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</si>
  <si>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</si>
  <si>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</si>
  <si>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</si>
  <si>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</si>
  <si>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</si>
  <si>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</si>
  <si>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</si>
  <si>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</si>
  <si>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</si>
  <si>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</si>
  <si>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</si>
  <si>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</si>
  <si>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</si>
  <si>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</si>
  <si>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</si>
  <si>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</si>
  <si>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</si>
  <si>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</si>
  <si>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</si>
  <si>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</si>
  <si>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</si>
  <si>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</si>
  <si>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</si>
  <si>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</si>
  <si>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</si>
  <si>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</si>
  <si>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</si>
  <si>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</si>
  <si>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</si>
  <si>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</si>
  <si>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</si>
  <si>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</si>
  <si>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</si>
  <si>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</si>
  <si>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</si>
  <si>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</si>
  <si>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</si>
  <si>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</si>
  <si>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</si>
  <si>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</si>
  <si>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</si>
  <si>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</si>
  <si>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</si>
  <si>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</si>
  <si>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</si>
  <si>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</si>
  <si>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</si>
  <si>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</si>
  <si>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</si>
  <si>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</si>
  <si>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</si>
  <si>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</si>
  <si>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</si>
  <si>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</si>
  <si>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</si>
  <si>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</si>
  <si>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</si>
  <si>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</si>
  <si>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</si>
  <si>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</si>
  <si>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</si>
  <si>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</si>
  <si>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</si>
  <si>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</si>
  <si>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</si>
  <si>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</si>
  <si>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</si>
  <si>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</si>
  <si>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Pagani</t>
  </si>
  <si>
    <t>Paganico Sabino</t>
  </si>
  <si>
    <t>Pagazzano</t>
  </si>
  <si>
    <t>Pagliara</t>
  </si>
  <si>
    <t>Paglieta</t>
  </si>
  <si>
    <t>Pagnacco</t>
  </si>
  <si>
    <t>Pagno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</si>
  <si>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</si>
  <si>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</si>
  <si>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</si>
  <si>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</si>
  <si>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</si>
  <si>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</si>
  <si>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</si>
  <si>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</si>
  <si>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</si>
  <si>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</si>
  <si>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</si>
  <si>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</si>
  <si>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</si>
  <si>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</si>
  <si>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</si>
  <si>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</si>
  <si>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</si>
  <si>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</si>
  <si>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</si>
  <si>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</si>
  <si>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</si>
  <si>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</si>
  <si>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</si>
  <si>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</si>
  <si>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</si>
  <si>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</si>
  <si>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</si>
  <si>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</si>
  <si>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</si>
  <si>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</si>
  <si>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</si>
  <si>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</si>
  <si>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</si>
  <si>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</si>
  <si>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</si>
  <si>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</si>
  <si>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</si>
  <si>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</si>
  <si>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</si>
  <si>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</si>
  <si>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</si>
  <si>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</si>
  <si>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</si>
  <si>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</si>
  <si>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</si>
  <si>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</si>
  <si>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</si>
  <si>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Palù</t>
  </si>
  <si>
    <t>Palù del Fersina</t>
  </si>
  <si>
    <t>Paludi</t>
  </si>
  <si>
    <t>Paluzza</t>
  </si>
  <si>
    <t>Pamparato</t>
  </si>
  <si>
    <t>Pancalieri</t>
  </si>
  <si>
    <t>Pancarana</t>
  </si>
  <si>
    <t>Panchià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</si>
  <si>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</si>
  <si>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</si>
  <si>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</si>
  <si>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</si>
  <si>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</si>
  <si>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</si>
  <si>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</si>
  <si>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</si>
  <si>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</si>
  <si>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</si>
  <si>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</si>
  <si>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</si>
  <si>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</si>
  <si>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</si>
  <si>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Parcines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</si>
  <si>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</si>
  <si>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</si>
  <si>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</si>
  <si>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</si>
  <si>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</si>
  <si>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</si>
  <si>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</si>
  <si>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</si>
  <si>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</si>
  <si>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</si>
  <si>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</si>
  <si>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</si>
  <si>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</si>
  <si>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</si>
  <si>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</si>
  <si>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</si>
  <si>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</si>
  <si>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</si>
  <si>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</si>
  <si>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</si>
  <si>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</si>
  <si>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</si>
  <si>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</si>
  <si>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</si>
  <si>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</si>
  <si>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</si>
  <si>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</si>
  <si>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</si>
  <si>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</si>
  <si>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Paternò</t>
  </si>
  <si>
    <t>Paterno Calabro</t>
  </si>
  <si>
    <t>Paternopoli</t>
  </si>
  <si>
    <t>Patrica</t>
  </si>
  <si>
    <t>Pattada</t>
  </si>
  <si>
    <t>Patti</t>
  </si>
  <si>
    <t>Patù</t>
  </si>
  <si>
    <t>Pau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</si>
  <si>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</si>
  <si>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</si>
  <si>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</si>
  <si>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</si>
  <si>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</si>
  <si>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</si>
  <si>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</si>
  <si>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</si>
  <si>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</si>
  <si>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</si>
  <si>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</si>
  <si>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</si>
  <si>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</si>
  <si>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</si>
  <si>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</si>
  <si>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</si>
  <si>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</si>
  <si>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</si>
  <si>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</si>
  <si>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</si>
  <si>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</si>
  <si>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</si>
  <si>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</si>
  <si>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</si>
  <si>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</si>
  <si>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</si>
  <si>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</si>
  <si>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</si>
  <si>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</si>
  <si>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</si>
  <si>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</si>
  <si>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</si>
  <si>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</si>
  <si>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</si>
  <si>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</si>
  <si>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</si>
  <si>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</si>
  <si>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</si>
  <si>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</si>
  <si>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</si>
  <si>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</si>
  <si>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</si>
  <si>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</si>
  <si>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</si>
  <si>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</si>
  <si>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</si>
  <si>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</si>
  <si>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</si>
  <si>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</si>
  <si>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</si>
  <si>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</si>
  <si>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</si>
  <si>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</si>
  <si>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</si>
  <si>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</si>
  <si>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</si>
  <si>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</si>
  <si>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</si>
  <si>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</si>
  <si>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</si>
  <si>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</si>
  <si>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</si>
  <si>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</si>
  <si>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</si>
  <si>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</si>
  <si>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</si>
  <si>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</si>
  <si>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</si>
  <si>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</si>
  <si>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</si>
  <si>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</si>
  <si>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</si>
  <si>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</si>
  <si>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</si>
  <si>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</si>
  <si>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</si>
  <si>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</si>
  <si>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</si>
  <si>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</si>
  <si>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</si>
  <si>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</si>
  <si>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</si>
  <si>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</si>
  <si>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</si>
  <si>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</si>
  <si>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</si>
  <si>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</si>
  <si>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</si>
  <si>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</si>
  <si>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</si>
  <si>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</si>
  <si>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</si>
  <si>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</si>
  <si>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</si>
  <si>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</si>
  <si>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</si>
  <si>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</si>
  <si>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</si>
  <si>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</si>
  <si>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</si>
  <si>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</si>
  <si>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</si>
  <si>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</si>
  <si>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</si>
  <si>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</si>
  <si>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</si>
  <si>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</si>
  <si>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</si>
  <si>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</si>
  <si>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</si>
  <si>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</si>
  <si>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Petronà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</si>
  <si>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</si>
  <si>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</si>
  <si>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</si>
  <si>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</si>
  <si>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</si>
  <si>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</si>
  <si>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</si>
  <si>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</si>
  <si>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</si>
  <si>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</si>
  <si>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</si>
  <si>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</si>
  <si>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</si>
  <si>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Piacenza d'Adige</t>
  </si>
  <si>
    <t>Piadena</t>
  </si>
  <si>
    <t>Piagge</t>
  </si>
  <si>
    <t>Piaggine</t>
  </si>
  <si>
    <t>Pian Camuno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</si>
  <si>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</si>
  <si>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</si>
  <si>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</si>
  <si>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</si>
  <si>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</si>
  <si>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</si>
  <si>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</si>
  <si>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</si>
  <si>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</si>
  <si>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</si>
  <si>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</si>
  <si>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</si>
  <si>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</si>
  <si>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</si>
  <si>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</si>
  <si>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</si>
  <si>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</si>
  <si>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</si>
  <si>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</si>
  <si>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</si>
  <si>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</si>
  <si>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</si>
  <si>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</si>
  <si>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</si>
  <si>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</si>
  <si>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</si>
  <si>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</si>
  <si>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</si>
  <si>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</si>
  <si>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</si>
  <si>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</si>
  <si>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</si>
  <si>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</si>
  <si>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</si>
  <si>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</si>
  <si>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</si>
  <si>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</si>
  <si>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</si>
  <si>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</si>
  <si>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</si>
  <si>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</si>
  <si>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</si>
  <si>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</si>
  <si>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</si>
  <si>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</si>
  <si>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</si>
  <si>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</si>
  <si>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</si>
  <si>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</si>
  <si>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</si>
  <si>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</si>
  <si>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</si>
  <si>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</si>
  <si>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</si>
  <si>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</si>
  <si>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</si>
  <si>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</si>
  <si>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</si>
  <si>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</si>
  <si>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</si>
  <si>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</si>
  <si>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</si>
  <si>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</si>
  <si>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</si>
  <si>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</si>
  <si>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</si>
  <si>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</si>
  <si>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</si>
  <si>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</si>
  <si>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</si>
  <si>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</si>
  <si>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</si>
  <si>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</si>
  <si>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</si>
  <si>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</si>
  <si>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</si>
  <si>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</si>
  <si>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</si>
  <si>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</si>
  <si>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</si>
  <si>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</si>
  <si>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</si>
  <si>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</si>
  <si>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</si>
  <si>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</si>
  <si>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</si>
  <si>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</si>
  <si>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</si>
  <si>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</si>
  <si>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</si>
  <si>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</si>
  <si>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</si>
  <si>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</si>
  <si>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</si>
  <si>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</si>
  <si>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</si>
  <si>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</si>
  <si>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</si>
  <si>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</si>
  <si>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</si>
  <si>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</si>
  <si>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</si>
  <si>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</si>
  <si>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</si>
  <si>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</si>
  <si>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</si>
  <si>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</si>
  <si>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Pineto</t>
  </si>
  <si>
    <t>Pino d'Asti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</si>
  <si>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</si>
  <si>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</si>
  <si>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</si>
  <si>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</si>
  <si>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</si>
  <si>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</si>
  <si>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</si>
  <si>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</si>
  <si>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</si>
  <si>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</si>
  <si>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</si>
  <si>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</si>
  <si>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Piovà Massaia</t>
  </si>
  <si>
    <t>Piove di Sacco</t>
  </si>
  <si>
    <t>Piovene Rocchette</t>
  </si>
  <si>
    <t>Piovera</t>
  </si>
  <si>
    <t>Piozzano</t>
  </si>
  <si>
    <t>Piozzo</t>
  </si>
  <si>
    <t>Piraino</t>
  </si>
  <si>
    <t>Pisa</t>
  </si>
  <si>
    <t>Pisano</t>
  </si>
  <si>
    <t>Piscina</t>
  </si>
  <si>
    <t>Piscinas</t>
  </si>
  <si>
    <t>Pisciotta</t>
  </si>
  <si>
    <t>Pisogne</t>
  </si>
  <si>
    <t>Pisoniano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</si>
  <si>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</si>
  <si>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</si>
  <si>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</si>
  <si>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</si>
  <si>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</si>
  <si>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</si>
  <si>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</si>
  <si>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</si>
  <si>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</si>
  <si>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</si>
  <si>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</si>
  <si>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</si>
  <si>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</si>
  <si>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</si>
  <si>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</si>
  <si>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</si>
  <si>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</si>
  <si>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Platì</t>
  </si>
  <si>
    <t>Plaus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</si>
  <si>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</si>
  <si>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</si>
  <si>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</si>
  <si>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</si>
  <si>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</si>
  <si>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</si>
  <si>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</si>
  <si>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</si>
  <si>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</si>
  <si>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</si>
  <si>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</si>
  <si>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Bustone</t>
  </si>
  <si>
    <t>Poggio Catino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</si>
  <si>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</si>
  <si>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</si>
  <si>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</si>
  <si>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</si>
  <si>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</si>
  <si>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</si>
  <si>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</si>
  <si>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</si>
  <si>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</si>
  <si>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</si>
  <si>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</si>
  <si>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 Torriana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</si>
  <si>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</si>
  <si>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</si>
  <si>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</si>
  <si>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</si>
  <si>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</si>
  <si>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</si>
  <si>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</si>
  <si>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</si>
  <si>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</si>
  <si>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</si>
  <si>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Poirino</t>
  </si>
  <si>
    <t>Pojana Maggiore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</si>
  <si>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</si>
  <si>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</si>
  <si>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</si>
  <si>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</si>
  <si>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</si>
  <si>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</si>
  <si>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</si>
  <si>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</si>
  <si>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</si>
  <si>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</si>
  <si>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</si>
  <si>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</si>
  <si>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</si>
  <si>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</si>
  <si>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</si>
  <si>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</si>
  <si>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</si>
  <si>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</si>
  <si>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</si>
  <si>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</si>
  <si>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</si>
  <si>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</si>
  <si>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</si>
  <si>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</si>
  <si>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</si>
  <si>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</si>
  <si>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</si>
  <si>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</si>
  <si>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</si>
  <si>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</si>
  <si>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</si>
  <si>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</si>
  <si>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</si>
  <si>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</si>
  <si>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</si>
  <si>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</si>
  <si>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</si>
  <si>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</si>
  <si>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</si>
  <si>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</si>
  <si>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</si>
  <si>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</si>
  <si>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Pontassieve</t>
  </si>
  <si>
    <t>Pontboset</t>
  </si>
  <si>
    <t>Pont-Canavese</t>
  </si>
  <si>
    <t>Ponte</t>
  </si>
  <si>
    <t>Ponte Buggianese</t>
  </si>
  <si>
    <t>Ponte dell'Olio</t>
  </si>
  <si>
    <t>Ponte di Legno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</si>
  <si>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</si>
  <si>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</si>
  <si>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</si>
  <si>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</si>
  <si>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</si>
  <si>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</si>
  <si>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</si>
  <si>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Nicolò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</si>
  <si>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</si>
  <si>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</si>
  <si>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</si>
  <si>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</si>
  <si>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</si>
  <si>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</si>
  <si>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</si>
  <si>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</si>
  <si>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</si>
  <si>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</si>
  <si>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</si>
  <si>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</si>
  <si>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</si>
  <si>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</si>
  <si>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</si>
  <si>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</si>
  <si>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</si>
  <si>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</si>
  <si>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</si>
  <si>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</si>
  <si>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</si>
  <si>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</si>
  <si>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</si>
  <si>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</si>
  <si>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</si>
  <si>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Pont-Saint-Martin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</si>
  <si>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</si>
  <si>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</si>
  <si>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</si>
  <si>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</si>
  <si>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</si>
  <si>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</si>
  <si>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</si>
  <si>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</si>
  <si>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</si>
  <si>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</si>
  <si>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</si>
  <si>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</si>
  <si>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</si>
  <si>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</si>
  <si>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</si>
  <si>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</si>
  <si>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</si>
  <si>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</si>
  <si>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</si>
  <si>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</si>
  <si>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</si>
  <si>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</si>
  <si>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</si>
  <si>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</si>
  <si>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</si>
  <si>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</si>
  <si>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</si>
  <si>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</si>
  <si>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</si>
  <si>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</si>
  <si>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</si>
  <si>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</si>
  <si>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</si>
  <si>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</si>
  <si>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</si>
  <si>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Portobuffolè</t>
  </si>
  <si>
    <t>Portocannone</t>
  </si>
  <si>
    <t>Portoferraio</t>
  </si>
  <si>
    <t>Portofino</t>
  </si>
  <si>
    <t>Portogruaro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</si>
  <si>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</si>
  <si>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</si>
  <si>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</si>
  <si>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</si>
  <si>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</si>
  <si>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</si>
  <si>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</si>
  <si>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</si>
  <si>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</si>
  <si>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</si>
  <si>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</si>
  <si>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</t>
  </si>
  <si>
    <t>Postalesio</t>
  </si>
  <si>
    <t>Postiglione</t>
  </si>
  <si>
    <t>Postua</t>
  </si>
  <si>
    <t>Potenza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</si>
  <si>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</si>
  <si>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</si>
  <si>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</si>
  <si>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</si>
  <si>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</si>
  <si>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</si>
  <si>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</si>
  <si>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</si>
  <si>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</si>
  <si>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</si>
  <si>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</si>
  <si>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</si>
  <si>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</si>
  <si>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</si>
  <si>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</si>
  <si>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</si>
  <si>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</si>
  <si>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</si>
  <si>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</si>
  <si>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</si>
  <si>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</si>
  <si>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</si>
  <si>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</si>
  <si>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</si>
  <si>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</si>
  <si>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</si>
  <si>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</si>
  <si>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</si>
  <si>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</si>
  <si>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</si>
  <si>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</si>
  <si>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</si>
  <si>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</si>
  <si>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</si>
  <si>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</si>
  <si>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</si>
  <si>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</si>
  <si>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</si>
  <si>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</si>
  <si>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</si>
  <si>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</si>
  <si>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</si>
  <si>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</si>
  <si>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</si>
  <si>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</t>
  </si>
  <si>
    <t>Prato allo Stelvio</t>
  </si>
  <si>
    <t>Prato Carnico</t>
  </si>
  <si>
    <t>Prato Sesia</t>
  </si>
  <si>
    <t>Pratola Peligna</t>
  </si>
  <si>
    <t>Pratola Serra</t>
  </si>
  <si>
    <t>Pratovecchio Stia</t>
  </si>
  <si>
    <t>Pravisdomini</t>
  </si>
  <si>
    <t>Pray</t>
  </si>
  <si>
    <t>Prazzo</t>
  </si>
  <si>
    <t>Precenicco</t>
  </si>
  <si>
    <t>Preci</t>
  </si>
  <si>
    <t>Predaia</t>
  </si>
  <si>
    <t>Predappio</t>
  </si>
  <si>
    <t>Predazzo</t>
  </si>
  <si>
    <t>Predoi</t>
  </si>
  <si>
    <t>Predore</t>
  </si>
  <si>
    <t>Predosa</t>
  </si>
  <si>
    <t>Preganziol</t>
  </si>
  <si>
    <t>Pregnana Milanese</t>
  </si>
  <si>
    <t>Prelà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</si>
  <si>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</si>
  <si>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</si>
  <si>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</si>
  <si>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</si>
  <si>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</si>
  <si>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</si>
  <si>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</si>
  <si>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</si>
  <si>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Preore</t>
  </si>
  <si>
    <t>Prepotto</t>
  </si>
  <si>
    <t>Pré-Saint-Didier</t>
  </si>
  <si>
    <t>Preseglie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</si>
  <si>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</si>
  <si>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</si>
  <si>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</si>
  <si>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</si>
  <si>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</si>
  <si>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</si>
  <si>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</si>
  <si>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</si>
  <si>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</si>
  <si>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</si>
  <si>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</si>
  <si>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</si>
  <si>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</si>
  <si>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</si>
  <si>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</si>
  <si>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</si>
  <si>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</si>
  <si>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</si>
  <si>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</si>
  <si>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</si>
  <si>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</si>
  <si>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</si>
  <si>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</si>
  <si>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</si>
  <si>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</si>
  <si>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</si>
  <si>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</si>
  <si>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</si>
  <si>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</si>
  <si>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</si>
  <si>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</si>
  <si>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</si>
  <si>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</si>
  <si>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</si>
  <si>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</si>
  <si>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</si>
  <si>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</si>
  <si>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</si>
  <si>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</si>
  <si>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</si>
  <si>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</si>
  <si>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</si>
  <si>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</si>
  <si>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</si>
  <si>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</si>
  <si>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</si>
  <si>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</si>
  <si>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</si>
  <si>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</si>
  <si>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</si>
  <si>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</si>
  <si>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</si>
  <si>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</si>
  <si>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</si>
  <si>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</si>
  <si>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</si>
  <si>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</si>
  <si>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 Vas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</si>
  <si>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</si>
  <si>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</si>
  <si>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</si>
  <si>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</si>
  <si>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</si>
  <si>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</si>
  <si>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</si>
  <si>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</si>
  <si>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</si>
  <si>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</si>
  <si>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</si>
  <si>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</si>
  <si>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</si>
  <si>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</si>
  <si>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</si>
  <si>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</si>
  <si>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Racines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</si>
  <si>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</si>
  <si>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</si>
  <si>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</si>
  <si>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</si>
  <si>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</si>
  <si>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</si>
  <si>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</si>
  <si>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</si>
  <si>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</si>
  <si>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</si>
  <si>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</si>
  <si>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</si>
  <si>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</si>
  <si>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</si>
  <si>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</si>
  <si>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</si>
  <si>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</si>
  <si>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</si>
  <si>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</si>
  <si>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</si>
  <si>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</si>
  <si>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</si>
  <si>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</si>
  <si>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</si>
  <si>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</si>
  <si>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</si>
  <si>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Rasun-Anterselva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</si>
  <si>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</si>
  <si>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</si>
  <si>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</si>
  <si>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</si>
  <si>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</si>
  <si>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</si>
  <si>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</si>
  <si>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</si>
  <si>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</t>
  </si>
  <si>
    <t>Rea</t>
  </si>
  <si>
    <t>Realmonte</t>
  </si>
  <si>
    <t>Reana del Rojale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</si>
  <si>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</si>
  <si>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</si>
  <si>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</si>
  <si>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</si>
  <si>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</si>
  <si>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</si>
  <si>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</si>
  <si>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</si>
  <si>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</si>
  <si>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</si>
  <si>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</si>
  <si>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</si>
  <si>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 di Calabria</t>
  </si>
  <si>
    <t>Reggio nell'Emilia</t>
  </si>
  <si>
    <t>Reggiolo</t>
  </si>
  <si>
    <t>Reino</t>
  </si>
  <si>
    <t>Reitano</t>
  </si>
  <si>
    <t>Remanzacco</t>
  </si>
  <si>
    <t>Remedello</t>
  </si>
  <si>
    <t>Renate</t>
  </si>
  <si>
    <t>Rende</t>
  </si>
  <si>
    <t>Renon</t>
  </si>
  <si>
    <t>Resana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</si>
  <si>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</si>
  <si>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</si>
  <si>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</si>
  <si>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</si>
  <si>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</si>
  <si>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</si>
  <si>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</si>
  <si>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</si>
  <si>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</si>
  <si>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Revò</t>
  </si>
  <si>
    <t>Rezzago</t>
  </si>
  <si>
    <t>Rezzato</t>
  </si>
  <si>
    <t>Rezzo</t>
  </si>
  <si>
    <t>Rezzoaglio</t>
  </si>
  <si>
    <t>Rhêmes-Notre-Dame</t>
  </si>
  <si>
    <t>Rhêmes-Saint-Georges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</si>
  <si>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</si>
  <si>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</si>
  <si>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</si>
  <si>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</si>
  <si>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</si>
  <si>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</si>
  <si>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</si>
  <si>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</si>
  <si>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</si>
  <si>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</si>
  <si>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</si>
  <si>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Riccò del Golfo di Spezia</t>
  </si>
  <si>
    <t>Ricengo</t>
  </si>
  <si>
    <t>Ricigliano</t>
  </si>
  <si>
    <t>Riese Pio X</t>
  </si>
  <si>
    <t>Riesi</t>
  </si>
  <si>
    <t>Rieti</t>
  </si>
  <si>
    <t>Rifiano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</si>
  <si>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</si>
  <si>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</si>
  <si>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</si>
  <si>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</si>
  <si>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</si>
  <si>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</si>
  <si>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</si>
  <si>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</si>
  <si>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</si>
  <si>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</si>
  <si>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</si>
  <si>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</si>
  <si>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</si>
  <si>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</si>
  <si>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</si>
  <si>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</si>
  <si>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</si>
  <si>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</si>
  <si>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</si>
  <si>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</si>
  <si>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</si>
  <si>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</si>
  <si>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</si>
  <si>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</si>
  <si>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</si>
  <si>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</si>
  <si>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</si>
  <si>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</si>
  <si>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</si>
  <si>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</si>
  <si>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</si>
  <si>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</si>
  <si>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</si>
  <si>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</si>
  <si>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</si>
  <si>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</si>
  <si>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</si>
  <si>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Riva Valdobbia</t>
  </si>
  <si>
    <t>Rivalba</t>
  </si>
  <si>
    <t>Rivalta Bormida</t>
  </si>
  <si>
    <t>Rivalta di Torino</t>
  </si>
  <si>
    <t>Rivamonte Agordino</t>
  </si>
  <si>
    <t>Rivanazzano Terme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</si>
  <si>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</si>
  <si>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</si>
  <si>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</si>
  <si>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</si>
  <si>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</si>
  <si>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</si>
  <si>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</si>
  <si>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</si>
  <si>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</si>
  <si>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Rivergaro</t>
  </si>
  <si>
    <t>Rivignano Teor</t>
  </si>
  <si>
    <t>Rivisondoli</t>
  </si>
  <si>
    <t>Rivodutri</t>
  </si>
  <si>
    <t>Rivoli</t>
  </si>
  <si>
    <t>Rivoli Veronese</t>
  </si>
  <si>
    <t>Rivolta d'Adda</t>
  </si>
  <si>
    <t>Rizziconi</t>
  </si>
  <si>
    <t>Ro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</si>
  <si>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</si>
  <si>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</si>
  <si>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</si>
  <si>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</si>
  <si>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</si>
  <si>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</si>
  <si>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</si>
  <si>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</si>
  <si>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</si>
  <si>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</si>
  <si>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</si>
  <si>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</si>
  <si>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</si>
  <si>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</si>
  <si>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</si>
  <si>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</si>
  <si>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</si>
  <si>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Cigliè</t>
  </si>
  <si>
    <t>Rocca d'Arazzo</t>
  </si>
  <si>
    <t>Rocca d'Arce</t>
  </si>
  <si>
    <t>Rocca de' Baldi</t>
  </si>
  <si>
    <t>Rocca de' Giorgi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</si>
  <si>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</si>
  <si>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</si>
  <si>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</si>
  <si>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</si>
  <si>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</si>
  <si>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</si>
  <si>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</si>
  <si>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</si>
  <si>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</si>
  <si>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</si>
  <si>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</si>
  <si>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</si>
  <si>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</si>
  <si>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</si>
  <si>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</si>
  <si>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</si>
  <si>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</si>
  <si>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</si>
  <si>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</si>
  <si>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</si>
  <si>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</si>
  <si>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</si>
  <si>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</si>
  <si>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</si>
  <si>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</si>
  <si>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</si>
  <si>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</si>
  <si>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</si>
  <si>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</si>
  <si>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</si>
  <si>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Roccaforte Mondovì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</si>
  <si>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</si>
  <si>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</si>
  <si>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</si>
  <si>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</si>
  <si>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</si>
  <si>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</si>
  <si>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</si>
  <si>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</si>
  <si>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</si>
  <si>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</si>
  <si>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</si>
  <si>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</si>
  <si>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</si>
  <si>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</si>
  <si>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</si>
  <si>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</si>
  <si>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</si>
  <si>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</si>
  <si>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</si>
  <si>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</si>
  <si>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</si>
  <si>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</si>
  <si>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</si>
  <si>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</si>
  <si>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</si>
  <si>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</si>
  <si>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</si>
  <si>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</si>
  <si>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</si>
  <si>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</si>
  <si>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</si>
  <si>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</si>
  <si>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</si>
  <si>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</si>
  <si>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</si>
  <si>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</si>
  <si>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</si>
  <si>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</si>
  <si>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</si>
  <si>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</si>
  <si>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</si>
  <si>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</si>
  <si>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</si>
  <si>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</si>
  <si>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</si>
  <si>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</si>
  <si>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</t>
  </si>
  <si>
    <t>Rodengo Saiano</t>
  </si>
  <si>
    <t>Rodero</t>
  </si>
  <si>
    <t>Rodi Garganico</t>
  </si>
  <si>
    <t>Rodì Milici</t>
  </si>
  <si>
    <t>Rodigo</t>
  </si>
  <si>
    <t>Roè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</si>
  <si>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</si>
  <si>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</si>
  <si>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</si>
  <si>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</si>
  <si>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</si>
  <si>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</si>
  <si>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</si>
  <si>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</si>
  <si>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</si>
  <si>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</si>
  <si>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</si>
  <si>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</si>
  <si>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</si>
  <si>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</si>
  <si>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</si>
  <si>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</si>
  <si>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</si>
  <si>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</si>
  <si>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</si>
  <si>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</si>
  <si>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</si>
  <si>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</si>
  <si>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</si>
  <si>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</si>
  <si>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</si>
  <si>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</si>
  <si>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</si>
  <si>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</si>
  <si>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</si>
  <si>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Roncà</t>
  </si>
  <si>
    <t>Roncade</t>
  </si>
  <si>
    <t>Roncadelle</t>
  </si>
  <si>
    <t>Roncaro</t>
  </si>
  <si>
    <t>Roncegno Terme</t>
  </si>
  <si>
    <t>Roncello</t>
  </si>
  <si>
    <t>Ronchi dei Legionari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</si>
  <si>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</si>
  <si>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</si>
  <si>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</si>
  <si>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</si>
  <si>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</si>
  <si>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</si>
  <si>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</si>
  <si>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</si>
  <si>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</si>
  <si>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</si>
  <si>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</si>
  <si>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</si>
  <si>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</si>
  <si>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</si>
  <si>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</si>
  <si>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</si>
  <si>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</si>
  <si>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</si>
  <si>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</si>
  <si>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Rorà</t>
  </si>
  <si>
    <t>Rosà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</si>
  <si>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</si>
  <si>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</si>
  <si>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</si>
  <si>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</si>
  <si>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</si>
  <si>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</si>
  <si>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</si>
  <si>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</si>
  <si>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</si>
  <si>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</si>
  <si>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</si>
  <si>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</si>
  <si>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</si>
  <si>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</si>
  <si>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</si>
  <si>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</si>
  <si>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</si>
  <si>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</si>
  <si>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</si>
  <si>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</si>
  <si>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</si>
  <si>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</si>
  <si>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</si>
  <si>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</si>
  <si>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</si>
  <si>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</si>
  <si>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</si>
  <si>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</si>
  <si>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</si>
  <si>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</si>
  <si>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</si>
  <si>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</si>
  <si>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</si>
  <si>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</si>
  <si>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</si>
  <si>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</si>
  <si>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</si>
  <si>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</si>
  <si>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</si>
  <si>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Roverè della Luna</t>
  </si>
  <si>
    <t>Roverè Veronese</t>
  </si>
  <si>
    <t>Roveredo di Guà</t>
  </si>
  <si>
    <t>Roveredo in Piano</t>
  </si>
  <si>
    <t>Rovereto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</si>
  <si>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</si>
  <si>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</si>
  <si>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</si>
  <si>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</si>
  <si>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</si>
  <si>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</si>
  <si>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</si>
  <si>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</si>
  <si>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</si>
  <si>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</si>
  <si>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</si>
  <si>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</si>
  <si>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</si>
  <si>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</si>
  <si>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</si>
  <si>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Ruffrè-Mendola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</si>
  <si>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</si>
  <si>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</si>
  <si>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</si>
  <si>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</si>
  <si>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</si>
  <si>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</si>
  <si>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</si>
  <si>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</si>
  <si>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</si>
  <si>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</si>
  <si>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</si>
  <si>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</si>
  <si>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</si>
  <si>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</si>
  <si>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</si>
  <si>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</si>
  <si>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</si>
  <si>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</si>
  <si>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</si>
  <si>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</si>
  <si>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</si>
  <si>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</si>
  <si>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</si>
  <si>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</si>
  <si>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</si>
  <si>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</si>
  <si>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</si>
  <si>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</si>
  <si>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</si>
  <si>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</si>
  <si>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</si>
  <si>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</si>
  <si>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Sala Baganza</t>
  </si>
  <si>
    <t>Sala Biellese</t>
  </si>
  <si>
    <t>Sala Bolognese</t>
  </si>
  <si>
    <t>Sala Comacina</t>
  </si>
  <si>
    <t>Sala Consilina</t>
  </si>
  <si>
    <t>Sala Monferrato</t>
  </si>
  <si>
    <t>Salandra</t>
  </si>
  <si>
    <t>Salaparuta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</si>
  <si>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</si>
  <si>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</si>
  <si>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</si>
  <si>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</si>
  <si>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</si>
  <si>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</si>
  <si>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</si>
  <si>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</si>
  <si>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</si>
  <si>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</si>
  <si>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</si>
  <si>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</si>
  <si>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</si>
  <si>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</si>
  <si>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</si>
  <si>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</si>
  <si>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</si>
  <si>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</si>
  <si>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</si>
  <si>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</si>
  <si>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</si>
  <si>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</si>
  <si>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</si>
  <si>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</si>
  <si>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Salò</t>
  </si>
  <si>
    <t>Salorno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</si>
  <si>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</si>
  <si>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</si>
  <si>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</si>
  <si>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</si>
  <si>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</si>
  <si>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</si>
  <si>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</si>
  <si>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</si>
  <si>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</si>
  <si>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</si>
  <si>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</si>
  <si>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</si>
  <si>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</si>
  <si>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</si>
  <si>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</si>
  <si>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</si>
  <si>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</si>
  <si>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</si>
  <si>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</si>
  <si>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</si>
  <si>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</si>
  <si>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</si>
  <si>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</si>
  <si>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</si>
  <si>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</si>
  <si>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</si>
  <si>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</si>
  <si>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</si>
  <si>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</si>
  <si>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</si>
  <si>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</si>
  <si>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</si>
  <si>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</si>
  <si>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</si>
  <si>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</si>
  <si>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</si>
  <si>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</si>
  <si>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</si>
  <si>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</si>
  <si>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</si>
  <si>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</si>
  <si>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</si>
  <si>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</si>
  <si>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</si>
  <si>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</si>
  <si>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</si>
  <si>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</si>
  <si>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</si>
  <si>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</si>
  <si>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</si>
  <si>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</si>
  <si>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</si>
  <si>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</si>
  <si>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</si>
  <si>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</si>
  <si>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</si>
  <si>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</si>
  <si>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</si>
  <si>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</si>
  <si>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</si>
  <si>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</si>
  <si>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</si>
  <si>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</si>
  <si>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</si>
  <si>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</si>
  <si>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</si>
  <si>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</si>
  <si>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</si>
  <si>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</si>
  <si>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</si>
  <si>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</si>
  <si>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</si>
  <si>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</si>
  <si>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</si>
  <si>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</si>
  <si>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</si>
  <si>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</si>
  <si>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</si>
  <si>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</si>
  <si>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</si>
  <si>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</si>
  <si>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</si>
  <si>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</si>
  <si>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</si>
  <si>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Donà di Piave</t>
  </si>
  <si>
    <t>San Donaci</t>
  </si>
  <si>
    <t>San Donato di Lecce</t>
  </si>
  <si>
    <t>San Donato di Ninea</t>
  </si>
  <si>
    <t>San Donato Milanese</t>
  </si>
  <si>
    <t>San Donato Val di Comino</t>
  </si>
  <si>
    <t>San Dorligo della Valle-Dolina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</si>
  <si>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</si>
  <si>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</si>
  <si>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</si>
  <si>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</si>
  <si>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</si>
  <si>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</si>
  <si>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</si>
  <si>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</si>
  <si>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</si>
  <si>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</si>
  <si>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</si>
  <si>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</si>
  <si>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</si>
  <si>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</si>
  <si>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</si>
  <si>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</si>
  <si>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</si>
  <si>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</si>
  <si>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</si>
  <si>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</si>
  <si>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</si>
  <si>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</si>
  <si>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</si>
  <si>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</si>
  <si>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</si>
  <si>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</si>
  <si>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</si>
  <si>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</si>
  <si>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</si>
  <si>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</si>
  <si>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</si>
  <si>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</si>
  <si>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</si>
  <si>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</si>
  <si>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</si>
  <si>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</si>
  <si>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</si>
  <si>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</si>
  <si>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</si>
  <si>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</si>
  <si>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</si>
  <si>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</si>
  <si>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</si>
  <si>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</si>
  <si>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</si>
  <si>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</si>
  <si>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</si>
  <si>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</si>
  <si>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</si>
  <si>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</si>
  <si>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</si>
  <si>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</si>
  <si>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</si>
  <si>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</si>
  <si>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</si>
  <si>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</si>
  <si>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</si>
  <si>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</si>
  <si>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</si>
  <si>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</si>
  <si>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</si>
  <si>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</si>
  <si>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</si>
  <si>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</si>
  <si>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</si>
  <si>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</si>
  <si>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</si>
  <si>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</si>
  <si>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</si>
  <si>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</si>
  <si>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</si>
  <si>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</si>
  <si>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</si>
  <si>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</si>
  <si>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</si>
  <si>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</si>
  <si>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San Giovanni Valdarno</t>
  </si>
  <si>
    <t>San Giuliano del Sannio</t>
  </si>
  <si>
    <t>San Giuliano di Puglia</t>
  </si>
  <si>
    <t>San Giuliano Milanese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</si>
  <si>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</si>
  <si>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</si>
  <si>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</si>
  <si>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</si>
  <si>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</si>
  <si>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</si>
  <si>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</si>
  <si>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</si>
  <si>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</si>
  <si>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</si>
  <si>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</si>
  <si>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</si>
  <si>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</si>
  <si>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</si>
  <si>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</si>
  <si>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Leonardo in Passiria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</si>
  <si>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</si>
  <si>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</si>
  <si>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</si>
  <si>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</si>
  <si>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</si>
  <si>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</si>
  <si>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</t>
  </si>
  <si>
    <t>San Lorenzo Dorsino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</si>
  <si>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</si>
  <si>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</si>
  <si>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</si>
  <si>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</si>
  <si>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</si>
  <si>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</si>
  <si>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</si>
  <si>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</si>
  <si>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</si>
  <si>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</si>
  <si>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</si>
  <si>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</si>
  <si>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</si>
  <si>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</si>
  <si>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</si>
  <si>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</si>
  <si>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</si>
  <si>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</si>
  <si>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</si>
  <si>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</si>
  <si>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</si>
  <si>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</si>
  <si>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</si>
  <si>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</si>
  <si>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</si>
  <si>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</si>
  <si>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</si>
  <si>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</si>
  <si>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</si>
  <si>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Badia</t>
  </si>
  <si>
    <t>San Martino in Passiria</t>
  </si>
  <si>
    <t>San Martino in Pensilis</t>
  </si>
  <si>
    <t>San Martino in Rio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</si>
  <si>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</si>
  <si>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</si>
  <si>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</si>
  <si>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</si>
  <si>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</si>
  <si>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</si>
  <si>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</si>
  <si>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San Marzano sul Sarno</t>
  </si>
  <si>
    <t>San Massimo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</si>
  <si>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</si>
  <si>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</si>
  <si>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</si>
  <si>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</si>
  <si>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</si>
  <si>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</si>
  <si>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</si>
  <si>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</si>
  <si>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</si>
  <si>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</si>
  <si>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</si>
  <si>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</si>
  <si>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</si>
  <si>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San Michele di Serino</t>
  </si>
  <si>
    <t>San Michele Mondovì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</si>
  <si>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</si>
  <si>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</si>
  <si>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</si>
  <si>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</si>
  <si>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</si>
  <si>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</si>
  <si>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Nicandro Garganico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</si>
  <si>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</si>
  <si>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</si>
  <si>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</si>
  <si>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</si>
  <si>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</si>
  <si>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</si>
  <si>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Nicolò d'Arcidano</t>
  </si>
  <si>
    <t>San Nicolò di Comelico</t>
  </si>
  <si>
    <t>San Nicolò Gerrei</t>
  </si>
  <si>
    <t>San Pancrazio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</si>
  <si>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</si>
  <si>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</si>
  <si>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</si>
  <si>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</si>
  <si>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</si>
  <si>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</si>
  <si>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</si>
  <si>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</si>
  <si>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</si>
  <si>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</si>
  <si>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</si>
  <si>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</si>
  <si>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</si>
  <si>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</si>
  <si>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</si>
  <si>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</si>
  <si>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</si>
  <si>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</si>
  <si>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</si>
  <si>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</si>
  <si>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Caridà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</si>
  <si>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</si>
  <si>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</si>
  <si>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</si>
  <si>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</si>
  <si>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</si>
  <si>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</si>
  <si>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 Gu</t>
  </si>
  <si>
    <t>San Pietro in Guarano</t>
  </si>
  <si>
    <t>San Pietro in Lama</t>
  </si>
  <si>
    <t>San Pietro Infine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</si>
  <si>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</si>
  <si>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</si>
  <si>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</si>
  <si>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</si>
  <si>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</si>
  <si>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</si>
  <si>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</si>
  <si>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</si>
  <si>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</si>
  <si>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 Matese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</si>
  <si>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</si>
  <si>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</si>
  <si>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</si>
  <si>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</si>
  <si>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</si>
  <si>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</si>
  <si>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</si>
  <si>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</si>
  <si>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</si>
  <si>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</si>
  <si>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</si>
  <si>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</si>
  <si>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</si>
  <si>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</si>
  <si>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</si>
  <si>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</si>
  <si>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</si>
  <si>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</si>
  <si>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</si>
  <si>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</si>
  <si>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</si>
  <si>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</si>
  <si>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</si>
  <si>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</si>
  <si>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</si>
  <si>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</si>
  <si>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</si>
  <si>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</si>
  <si>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</si>
  <si>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</si>
  <si>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</si>
  <si>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Stino di Livenza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</si>
  <si>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</si>
  <si>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</si>
  <si>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</si>
  <si>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</si>
  <si>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</si>
  <si>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</si>
  <si>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</si>
  <si>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</si>
  <si>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</si>
  <si>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</si>
  <si>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</si>
  <si>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</si>
  <si>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</si>
  <si>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</si>
  <si>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</si>
  <si>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</si>
  <si>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</si>
  <si>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</si>
  <si>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</si>
  <si>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</si>
  <si>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</si>
  <si>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</si>
  <si>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</si>
  <si>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</si>
  <si>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</si>
  <si>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</si>
  <si>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</si>
  <si>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</si>
  <si>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</si>
  <si>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</si>
  <si>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</si>
  <si>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</si>
  <si>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</si>
  <si>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Sanfrè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</si>
  <si>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</si>
  <si>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</si>
  <si>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</si>
  <si>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</si>
  <si>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</si>
  <si>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</si>
  <si>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</si>
  <si>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</si>
  <si>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Sannicola</t>
  </si>
  <si>
    <t>Sanremo</t>
  </si>
  <si>
    <t>Sansepolcro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</si>
  <si>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</si>
  <si>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</si>
  <si>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</si>
  <si>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</si>
  <si>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</si>
  <si>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</si>
  <si>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</si>
  <si>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</si>
  <si>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</si>
  <si>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</si>
  <si>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</si>
  <si>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</si>
  <si>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</si>
  <si>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</si>
  <si>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</si>
  <si>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</si>
  <si>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</si>
  <si>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</si>
  <si>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</si>
  <si>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</si>
  <si>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</si>
  <si>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</si>
  <si>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</si>
  <si>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</si>
  <si>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</si>
  <si>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</si>
  <si>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</si>
  <si>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</si>
  <si>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</si>
  <si>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</si>
  <si>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</si>
  <si>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</si>
  <si>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</si>
  <si>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</si>
  <si>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</si>
  <si>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</si>
  <si>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</si>
  <si>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</si>
  <si>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</si>
  <si>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Hoè</t>
  </si>
  <si>
    <t>Santa Maria Imbaro</t>
  </si>
  <si>
    <t>Santa Maria la Carità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</si>
  <si>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</si>
  <si>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</si>
  <si>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</si>
  <si>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</si>
  <si>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</si>
  <si>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</si>
  <si>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</si>
  <si>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</si>
  <si>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</si>
  <si>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</si>
  <si>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</si>
  <si>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</si>
  <si>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</si>
  <si>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</si>
  <si>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</si>
  <si>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</si>
  <si>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</si>
  <si>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</si>
  <si>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</si>
  <si>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</si>
  <si>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</si>
  <si>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</si>
  <si>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</si>
  <si>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</si>
  <si>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</si>
  <si>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</si>
  <si>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</si>
  <si>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</si>
  <si>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</si>
  <si>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</si>
  <si>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</si>
  <si>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</si>
  <si>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</si>
  <si>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in 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</si>
  <si>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</si>
  <si>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</si>
  <si>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</si>
  <si>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</si>
  <si>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</si>
  <si>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</si>
  <si>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</si>
  <si>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</si>
  <si>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</si>
  <si>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</si>
  <si>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</si>
  <si>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</si>
  <si>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</si>
  <si>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</si>
  <si>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</si>
  <si>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</si>
  <si>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</si>
  <si>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</si>
  <si>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</si>
  <si>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</si>
  <si>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</si>
  <si>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</si>
  <si>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</si>
  <si>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</si>
  <si>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</si>
  <si>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</si>
  <si>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</si>
  <si>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</si>
  <si>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</si>
  <si>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</si>
  <si>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</si>
  <si>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</si>
  <si>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</si>
  <si>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</si>
  <si>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</si>
  <si>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</si>
  <si>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</si>
  <si>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</si>
  <si>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</si>
  <si>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</si>
  <si>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</si>
  <si>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</si>
  <si>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</si>
  <si>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</si>
  <si>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</si>
  <si>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</si>
  <si>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</si>
  <si>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</si>
  <si>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</si>
  <si>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</si>
  <si>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</si>
  <si>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</si>
  <si>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</si>
  <si>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</si>
  <si>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</si>
  <si>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Santhià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</si>
  <si>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</si>
  <si>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</si>
  <si>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</si>
  <si>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</si>
  <si>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</si>
  <si>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</si>
  <si>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</si>
  <si>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</si>
  <si>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</si>
  <si>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</si>
  <si>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</si>
  <si>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</si>
  <si>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</si>
  <si>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</si>
  <si>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</si>
  <si>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</si>
  <si>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</si>
  <si>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</si>
  <si>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Sant'Olcese</t>
  </si>
  <si>
    <t>Santomenna</t>
  </si>
  <si>
    <t>Sant'Omero</t>
  </si>
  <si>
    <t>Sant'Omobono Terme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</si>
  <si>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</si>
  <si>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</si>
  <si>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</si>
  <si>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</si>
  <si>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</si>
  <si>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</si>
  <si>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</si>
  <si>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</si>
  <si>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</si>
  <si>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</si>
  <si>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</si>
  <si>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</si>
  <si>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</si>
  <si>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</si>
  <si>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</si>
  <si>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</si>
  <si>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</si>
  <si>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</si>
  <si>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</si>
  <si>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</si>
  <si>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</si>
  <si>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</si>
  <si>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</si>
  <si>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</si>
  <si>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</si>
  <si>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</si>
  <si>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</si>
  <si>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</si>
  <si>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</si>
  <si>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</si>
  <si>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</si>
  <si>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</si>
  <si>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</si>
  <si>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</si>
  <si>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</si>
  <si>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</si>
  <si>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</si>
  <si>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</si>
  <si>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</si>
  <si>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</si>
  <si>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</si>
  <si>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</si>
  <si>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</si>
  <si>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</si>
  <si>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</si>
  <si>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</si>
  <si>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</si>
  <si>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</si>
  <si>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</si>
  <si>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</si>
  <si>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</si>
  <si>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</si>
  <si>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</si>
  <si>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</si>
  <si>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</si>
  <si>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</si>
  <si>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</si>
  <si>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</si>
  <si>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</si>
  <si>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</si>
  <si>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</si>
  <si>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</si>
  <si>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</si>
  <si>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</si>
  <si>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</si>
  <si>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</si>
  <si>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</si>
  <si>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</si>
  <si>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</si>
  <si>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</si>
  <si>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</si>
  <si>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</si>
  <si>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</si>
  <si>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</si>
  <si>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</si>
  <si>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</si>
  <si>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</si>
  <si>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</si>
  <si>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</si>
  <si>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Scandicci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</si>
  <si>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</si>
  <si>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</si>
  <si>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</si>
  <si>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</si>
  <si>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</si>
  <si>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</si>
  <si>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</si>
  <si>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</si>
  <si>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</si>
  <si>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</si>
  <si>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</si>
  <si>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</si>
  <si>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 e San Piero</t>
  </si>
  <si>
    <t>Scena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</si>
  <si>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</si>
  <si>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</si>
  <si>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</si>
  <si>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</si>
  <si>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</si>
  <si>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</si>
  <si>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</si>
  <si>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</si>
  <si>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</si>
  <si>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</si>
  <si>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</si>
  <si>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</si>
  <si>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</si>
  <si>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</si>
  <si>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</si>
  <si>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</si>
  <si>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</si>
  <si>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</si>
  <si>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</si>
  <si>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</si>
  <si>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</si>
  <si>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</si>
  <si>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</si>
  <si>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</si>
  <si>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</si>
  <si>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Scorzè</t>
  </si>
  <si>
    <t>Scurcola Marsicana</t>
  </si>
  <si>
    <t>Scurelle</t>
  </si>
  <si>
    <t>Scurzolengo</t>
  </si>
  <si>
    <t>Seborga</t>
  </si>
  <si>
    <t>Secinaro</t>
  </si>
  <si>
    <t>Seclì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</si>
  <si>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</si>
  <si>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</si>
  <si>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</si>
  <si>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</si>
  <si>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</si>
  <si>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</si>
  <si>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</si>
  <si>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</si>
  <si>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</si>
  <si>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</si>
  <si>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</si>
  <si>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</si>
  <si>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</si>
  <si>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</si>
  <si>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</si>
  <si>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</si>
  <si>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</si>
  <si>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</si>
  <si>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</si>
  <si>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</si>
  <si>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</si>
  <si>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</si>
  <si>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</si>
  <si>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</si>
  <si>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</si>
  <si>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</si>
  <si>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</si>
  <si>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</si>
  <si>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</si>
  <si>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</si>
  <si>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</si>
  <si>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</si>
  <si>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</si>
  <si>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</si>
  <si>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</si>
  <si>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</si>
  <si>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</si>
  <si>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</si>
  <si>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</si>
  <si>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</si>
  <si>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</si>
  <si>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</si>
  <si>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</si>
  <si>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</si>
  <si>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</si>
  <si>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Senorbì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</si>
  <si>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</si>
  <si>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</si>
  <si>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</si>
  <si>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</si>
  <si>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</si>
  <si>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</si>
  <si>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</si>
  <si>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</si>
  <si>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</si>
  <si>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</si>
  <si>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</si>
  <si>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</si>
  <si>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</si>
  <si>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</si>
  <si>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</si>
  <si>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</si>
  <si>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</si>
  <si>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</si>
  <si>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</si>
  <si>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</si>
  <si>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Riccò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</si>
  <si>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</si>
  <si>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</si>
  <si>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</si>
  <si>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</si>
  <si>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</si>
  <si>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</si>
  <si>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</si>
  <si>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</si>
  <si>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</si>
  <si>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</si>
  <si>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</si>
  <si>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</si>
  <si>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</si>
  <si>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</si>
  <si>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</si>
  <si>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</si>
  <si>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</si>
  <si>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</si>
  <si>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</si>
  <si>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</si>
  <si>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</si>
  <si>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</si>
  <si>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</si>
  <si>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</si>
  <si>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</si>
  <si>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</si>
  <si>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</si>
  <si>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</si>
  <si>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</si>
  <si>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</si>
  <si>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</si>
  <si>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</si>
  <si>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</si>
  <si>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</si>
  <si>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</si>
  <si>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</si>
  <si>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</si>
  <si>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</si>
  <si>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</si>
  <si>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</si>
  <si>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San Giovanni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</si>
  <si>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</si>
  <si>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</si>
  <si>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</si>
  <si>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</si>
  <si>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</si>
  <si>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</si>
  <si>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</si>
  <si>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</si>
  <si>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</si>
  <si>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</si>
  <si>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</si>
  <si>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</si>
  <si>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</si>
  <si>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</si>
  <si>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</si>
  <si>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</si>
  <si>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</si>
  <si>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</si>
  <si>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</si>
  <si>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</si>
  <si>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</si>
  <si>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</si>
  <si>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</si>
  <si>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</si>
  <si>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</si>
  <si>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</si>
  <si>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</si>
  <si>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</si>
  <si>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</si>
  <si>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</si>
  <si>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</si>
  <si>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</si>
  <si>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</si>
  <si>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</t>
  </si>
  <si>
    <t>Silanus</t>
  </si>
  <si>
    <t>Silea</t>
  </si>
  <si>
    <t>Siligo</t>
  </si>
  <si>
    <t>Siliqua</t>
  </si>
  <si>
    <t>Silius</t>
  </si>
  <si>
    <t>Sillano Giuncugnano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</si>
  <si>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</si>
  <si>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</si>
  <si>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</si>
  <si>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</si>
  <si>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</si>
  <si>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</si>
  <si>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</si>
  <si>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</si>
  <si>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</si>
  <si>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</si>
  <si>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</si>
  <si>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</si>
  <si>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</si>
  <si>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</si>
  <si>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</si>
  <si>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</si>
  <si>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</si>
  <si>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</si>
  <si>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</si>
  <si>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</si>
  <si>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</si>
  <si>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</si>
  <si>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Siror</t>
  </si>
  <si>
    <t>Sirtori</t>
  </si>
  <si>
    <t>Sissa Trecasali</t>
  </si>
  <si>
    <t>Siurgus Donigala</t>
  </si>
  <si>
    <t>Siziano</t>
  </si>
  <si>
    <t>Sizzano</t>
  </si>
  <si>
    <t>Sluderno</t>
  </si>
  <si>
    <t>Smerillo</t>
  </si>
  <si>
    <t>Soave</t>
  </si>
  <si>
    <t>Socchieve</t>
  </si>
  <si>
    <t>Soddì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</si>
  <si>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</si>
  <si>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</si>
  <si>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</si>
  <si>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</si>
  <si>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</si>
  <si>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</si>
  <si>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</si>
  <si>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</si>
  <si>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</si>
  <si>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</si>
  <si>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</si>
  <si>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</si>
  <si>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</si>
  <si>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</si>
  <si>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</si>
  <si>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</si>
  <si>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</si>
  <si>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</si>
  <si>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</si>
  <si>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</si>
  <si>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</si>
  <si>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</si>
  <si>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</si>
  <si>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</si>
  <si>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</si>
  <si>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</si>
  <si>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</si>
  <si>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</si>
  <si>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</si>
  <si>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</si>
  <si>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</si>
  <si>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</si>
  <si>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</si>
  <si>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</si>
  <si>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</si>
  <si>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</si>
  <si>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</si>
  <si>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</si>
  <si>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</si>
  <si>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</si>
  <si>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</si>
  <si>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</si>
  <si>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</si>
  <si>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</si>
  <si>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</si>
  <si>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</si>
  <si>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</si>
  <si>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</si>
  <si>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</si>
  <si>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</si>
  <si>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</si>
  <si>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</si>
  <si>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</si>
  <si>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Sorgà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</si>
  <si>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</si>
  <si>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</si>
  <si>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</si>
  <si>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</si>
  <si>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</si>
  <si>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</si>
  <si>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</si>
  <si>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</si>
  <si>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</si>
  <si>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</si>
  <si>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</si>
  <si>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</si>
  <si>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</si>
  <si>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</si>
  <si>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</si>
  <si>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</si>
  <si>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</si>
  <si>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</si>
  <si>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</si>
  <si>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</si>
  <si>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</si>
  <si>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</si>
  <si>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</si>
  <si>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</si>
  <si>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</si>
  <si>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</si>
  <si>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</si>
  <si>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</si>
  <si>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</si>
  <si>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</si>
  <si>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</si>
  <si>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</si>
  <si>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</si>
  <si>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</si>
  <si>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</si>
  <si>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</si>
  <si>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</si>
  <si>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Sperlonga</t>
  </si>
  <si>
    <t>Sperone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</si>
  <si>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</si>
  <si>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</si>
  <si>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</si>
  <si>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</si>
  <si>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</si>
  <si>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</si>
  <si>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</si>
  <si>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</si>
  <si>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</si>
  <si>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</si>
  <si>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</si>
  <si>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</si>
  <si>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</si>
  <si>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</si>
  <si>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</si>
  <si>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</si>
  <si>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</si>
  <si>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</si>
  <si>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</si>
  <si>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</si>
  <si>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</si>
  <si>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</si>
  <si>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</si>
  <si>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</si>
  <si>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</si>
  <si>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</si>
  <si>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</si>
  <si>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</si>
  <si>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</si>
  <si>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</si>
  <si>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</si>
  <si>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</si>
  <si>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</si>
  <si>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</si>
  <si>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Stalettì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</si>
  <si>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</si>
  <si>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</si>
  <si>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</si>
  <si>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</si>
  <si>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</si>
  <si>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</si>
  <si>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</si>
  <si>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</si>
  <si>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</si>
  <si>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</si>
  <si>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</si>
  <si>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</si>
  <si>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</si>
  <si>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</si>
  <si>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</si>
  <si>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</si>
  <si>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</si>
  <si>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</si>
  <si>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</si>
  <si>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</si>
  <si>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</si>
  <si>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</si>
  <si>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</si>
  <si>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</si>
  <si>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</si>
  <si>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</si>
  <si>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</si>
  <si>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</si>
  <si>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</si>
  <si>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</si>
  <si>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</si>
  <si>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</si>
  <si>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</si>
  <si>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</si>
  <si>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</si>
  <si>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</si>
  <si>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</si>
  <si>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</si>
  <si>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</si>
  <si>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</si>
  <si>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</si>
  <si>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</si>
  <si>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</si>
  <si>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</si>
  <si>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</si>
  <si>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</si>
  <si>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</si>
  <si>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</si>
  <si>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</si>
  <si>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</si>
  <si>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</si>
  <si>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</si>
  <si>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</si>
  <si>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</si>
  <si>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</si>
  <si>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</si>
  <si>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</si>
  <si>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</si>
  <si>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</si>
  <si>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</si>
  <si>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</si>
  <si>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</si>
  <si>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</si>
  <si>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</si>
  <si>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</si>
  <si>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</si>
  <si>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</si>
  <si>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</si>
  <si>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</si>
  <si>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</si>
  <si>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</si>
  <si>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</si>
  <si>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</si>
  <si>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</si>
  <si>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</si>
  <si>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</si>
  <si>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</si>
  <si>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</si>
  <si>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</si>
  <si>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</si>
  <si>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</si>
  <si>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</si>
  <si>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</si>
  <si>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</si>
  <si>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</si>
  <si>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</si>
  <si>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Tarano</t>
  </si>
  <si>
    <t>Taranta Peligna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</si>
  <si>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</si>
  <si>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</si>
  <si>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</si>
  <si>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</si>
  <si>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</si>
  <si>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</si>
  <si>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</si>
  <si>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</si>
  <si>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</si>
  <si>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</si>
  <si>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</si>
  <si>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</si>
  <si>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</si>
  <si>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</si>
  <si>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</si>
  <si>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</si>
  <si>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</si>
  <si>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</si>
  <si>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</si>
  <si>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</si>
  <si>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</si>
  <si>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</si>
  <si>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</si>
  <si>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</si>
  <si>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</si>
  <si>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</si>
  <si>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</si>
  <si>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</si>
  <si>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</si>
  <si>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</si>
  <si>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</si>
  <si>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</si>
  <si>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</si>
  <si>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</si>
  <si>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</si>
  <si>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</si>
  <si>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</si>
  <si>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Tempio Pausania</t>
  </si>
  <si>
    <t>Temù</t>
  </si>
  <si>
    <t>Tenna</t>
  </si>
  <si>
    <t>Tenno</t>
  </si>
  <si>
    <t>Teolo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</si>
  <si>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</si>
  <si>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</si>
  <si>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</si>
  <si>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</si>
  <si>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</si>
  <si>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</si>
  <si>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</si>
  <si>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</si>
  <si>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</si>
  <si>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</si>
  <si>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</si>
  <si>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Termeno sulla strada del vino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</si>
  <si>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</si>
  <si>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</si>
  <si>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</si>
  <si>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</si>
  <si>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</si>
  <si>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</si>
  <si>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</si>
  <si>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</si>
  <si>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</si>
  <si>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</si>
  <si>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</si>
  <si>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</si>
  <si>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</si>
  <si>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</si>
  <si>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</si>
  <si>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</si>
  <si>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</si>
  <si>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</si>
  <si>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</si>
  <si>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</si>
  <si>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</si>
  <si>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</si>
  <si>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</si>
  <si>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</si>
  <si>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 d'Aquileia</t>
  </si>
  <si>
    <t>Terzolas</t>
  </si>
  <si>
    <t>Terzorio</t>
  </si>
  <si>
    <t>Tesero</t>
  </si>
  <si>
    <t>Tesimo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</si>
  <si>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</si>
  <si>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</si>
  <si>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</si>
  <si>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</si>
  <si>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</si>
  <si>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</si>
  <si>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</si>
  <si>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</si>
  <si>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</si>
  <si>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</si>
  <si>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</si>
  <si>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</si>
  <si>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</si>
  <si>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</si>
  <si>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</si>
  <si>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</si>
  <si>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</si>
  <si>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</si>
  <si>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</si>
  <si>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</si>
  <si>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</si>
  <si>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</si>
  <si>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</si>
  <si>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</si>
  <si>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</si>
  <si>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</si>
  <si>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</si>
  <si>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</si>
  <si>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</si>
  <si>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</si>
  <si>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</si>
  <si>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</si>
  <si>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</si>
  <si>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</si>
  <si>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</si>
  <si>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</si>
  <si>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</si>
  <si>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</si>
  <si>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</si>
  <si>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</si>
  <si>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</si>
  <si>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</si>
  <si>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</si>
  <si>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</si>
  <si>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</si>
  <si>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</si>
  <si>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</si>
  <si>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</si>
  <si>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</si>
  <si>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</si>
  <si>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</si>
  <si>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</si>
  <si>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</si>
  <si>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</si>
  <si>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</si>
  <si>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</si>
  <si>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</si>
  <si>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</si>
  <si>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</si>
  <si>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</si>
  <si>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</si>
  <si>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Tornaco</t>
  </si>
  <si>
    <t>Tornareccio</t>
  </si>
  <si>
    <t>Tornata</t>
  </si>
  <si>
    <t>Tornimparte</t>
  </si>
  <si>
    <t>Torno</t>
  </si>
  <si>
    <t>Tornolo</t>
  </si>
  <si>
    <t>Toro</t>
  </si>
  <si>
    <t>Torpè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</si>
  <si>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</si>
  <si>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</si>
  <si>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</si>
  <si>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</si>
  <si>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</si>
  <si>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</si>
  <si>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</si>
  <si>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</si>
  <si>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</si>
  <si>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</si>
  <si>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</si>
  <si>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</si>
  <si>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</si>
  <si>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</si>
  <si>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</si>
  <si>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</si>
  <si>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</si>
  <si>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</si>
  <si>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</si>
  <si>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</si>
  <si>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</si>
  <si>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</si>
  <si>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</si>
  <si>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Mondovì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</si>
  <si>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</si>
  <si>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</si>
  <si>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</si>
  <si>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</si>
  <si>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</si>
  <si>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</si>
  <si>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</si>
  <si>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</si>
  <si>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</si>
  <si>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</si>
  <si>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</si>
  <si>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</si>
  <si>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</si>
  <si>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</si>
  <si>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</si>
  <si>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</si>
  <si>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</si>
  <si>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</si>
  <si>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</si>
  <si>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</si>
  <si>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</si>
  <si>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</si>
  <si>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</si>
  <si>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</si>
  <si>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</si>
  <si>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</si>
  <si>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</si>
  <si>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</si>
  <si>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</si>
  <si>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</si>
  <si>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</si>
  <si>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</si>
  <si>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</si>
  <si>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Tortolì</t>
  </si>
  <si>
    <t>Tortona</t>
  </si>
  <si>
    <t>Tortora</t>
  </si>
  <si>
    <t>Tortorella</t>
  </si>
  <si>
    <t>Tortoreto</t>
  </si>
  <si>
    <t>Tortorici</t>
  </si>
  <si>
    <t>Torviscosa</t>
  </si>
  <si>
    <t>Toscolano-Maderno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</si>
  <si>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</si>
  <si>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</si>
  <si>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</si>
  <si>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</si>
  <si>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</si>
  <si>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</si>
  <si>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</si>
  <si>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</si>
  <si>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</si>
  <si>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</si>
  <si>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</si>
  <si>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</si>
  <si>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</si>
  <si>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</si>
  <si>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Traona</t>
  </si>
  <si>
    <t>Trapani</t>
  </si>
  <si>
    <t>Trappeto</t>
  </si>
  <si>
    <t>Trarego Viggiona</t>
  </si>
  <si>
    <t>Trasacco</t>
  </si>
  <si>
    <t>Trasaghis</t>
  </si>
  <si>
    <t>Trasquera</t>
  </si>
  <si>
    <t>Tratalias</t>
  </si>
  <si>
    <t>Trausella</t>
  </si>
  <si>
    <t>Travacò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</si>
  <si>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</si>
  <si>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</si>
  <si>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</si>
  <si>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</si>
  <si>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</si>
  <si>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</si>
  <si>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</si>
  <si>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</si>
  <si>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</si>
  <si>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Trecase</t>
  </si>
  <si>
    <t>Trecastagni</t>
  </si>
  <si>
    <t>Trecastelli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</si>
  <si>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</si>
  <si>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</si>
  <si>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</si>
  <si>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</si>
  <si>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</si>
  <si>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</si>
  <si>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</si>
  <si>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</si>
  <si>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</si>
  <si>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</si>
  <si>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Tremezzina</t>
  </si>
  <si>
    <t>Tremosine sul Garda</t>
  </si>
  <si>
    <t>Trenta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</si>
  <si>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</si>
  <si>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</si>
  <si>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</si>
  <si>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</si>
  <si>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</si>
  <si>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</si>
  <si>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</si>
  <si>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</si>
  <si>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Tresana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</si>
  <si>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</si>
  <si>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</si>
  <si>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</si>
  <si>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</si>
  <si>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</si>
  <si>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</si>
  <si>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</si>
  <si>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</si>
  <si>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</si>
  <si>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</si>
  <si>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</si>
  <si>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</si>
  <si>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</si>
  <si>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</si>
  <si>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</si>
  <si>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</si>
  <si>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</si>
  <si>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</si>
  <si>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</si>
  <si>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</si>
  <si>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</si>
  <si>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</si>
  <si>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</si>
  <si>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</si>
  <si>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</si>
  <si>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</si>
  <si>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</si>
  <si>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</si>
  <si>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</si>
  <si>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</si>
  <si>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</si>
  <si>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</si>
  <si>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</si>
  <si>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Trinità</t>
  </si>
  <si>
    <t>Trinità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</si>
  <si>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</si>
  <si>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</si>
  <si>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</si>
  <si>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</si>
  <si>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</si>
  <si>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</si>
  <si>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</si>
  <si>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</si>
  <si>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</si>
  <si>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</si>
  <si>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</si>
  <si>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</si>
  <si>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</si>
  <si>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Trodena nel parco naturale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</si>
  <si>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</si>
  <si>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</si>
  <si>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</si>
  <si>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</si>
  <si>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</si>
  <si>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</si>
  <si>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</si>
  <si>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</si>
  <si>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</si>
  <si>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</si>
  <si>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</si>
  <si>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</si>
  <si>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</si>
  <si>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</si>
  <si>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</si>
  <si>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</si>
  <si>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</si>
  <si>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</si>
  <si>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</si>
  <si>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</si>
  <si>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</si>
  <si>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</si>
  <si>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</si>
  <si>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</si>
  <si>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</si>
  <si>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</si>
  <si>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</si>
  <si>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</si>
  <si>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</si>
  <si>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</si>
  <si>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</si>
  <si>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</si>
  <si>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</si>
  <si>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</si>
  <si>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</si>
  <si>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</si>
  <si>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</si>
  <si>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</si>
  <si>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Ulà Tirso</t>
  </si>
  <si>
    <t>Ulassai</t>
  </si>
  <si>
    <t>Ultimo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</si>
  <si>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</si>
  <si>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</si>
  <si>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</si>
  <si>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</si>
  <si>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</si>
  <si>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</si>
  <si>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</si>
  <si>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</si>
  <si>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</si>
  <si>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</si>
  <si>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</si>
  <si>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</si>
  <si>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</si>
  <si>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</si>
  <si>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</si>
  <si>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</si>
  <si>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</si>
  <si>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</si>
  <si>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</si>
  <si>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</si>
  <si>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</si>
  <si>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</si>
  <si>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</si>
  <si>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</si>
  <si>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</si>
  <si>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</si>
  <si>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</si>
  <si>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</si>
  <si>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</si>
  <si>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</si>
  <si>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</si>
  <si>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</si>
  <si>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</si>
  <si>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Vaglio Basilicata</t>
  </si>
  <si>
    <t>Vaglio Serra</t>
  </si>
  <si>
    <t>Vaiano</t>
  </si>
  <si>
    <t>Vaiano Cremasco</t>
  </si>
  <si>
    <t>Vaie</t>
  </si>
  <si>
    <t>Vailate</t>
  </si>
  <si>
    <t>Vairano Patenora</t>
  </si>
  <si>
    <t>Vajont</t>
  </si>
  <si>
    <t>Val Brembilla</t>
  </si>
  <si>
    <t>Val della Torre</t>
  </si>
  <si>
    <t>Val di Nizza</t>
  </si>
  <si>
    <t>Val di Vizze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</si>
  <si>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</si>
  <si>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</si>
  <si>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</si>
  <si>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</si>
  <si>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</si>
  <si>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</si>
  <si>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</si>
  <si>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</si>
  <si>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Valdaone</t>
  </si>
  <si>
    <t>Valdaora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</si>
  <si>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</si>
  <si>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</si>
  <si>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</si>
  <si>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</si>
  <si>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</si>
  <si>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</si>
  <si>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</si>
  <si>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</si>
  <si>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</si>
  <si>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</si>
  <si>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</si>
  <si>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</si>
  <si>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</si>
  <si>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</si>
  <si>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</si>
  <si>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</si>
  <si>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</si>
  <si>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</si>
  <si>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</si>
  <si>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</si>
  <si>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</si>
  <si>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</si>
  <si>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</si>
  <si>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</si>
  <si>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</si>
  <si>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</si>
  <si>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</si>
  <si>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</si>
  <si>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</si>
  <si>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</si>
  <si>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</si>
  <si>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</si>
  <si>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</si>
  <si>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</si>
  <si>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</si>
  <si>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</si>
  <si>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</si>
  <si>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</si>
  <si>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</si>
  <si>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</si>
  <si>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</si>
  <si>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</si>
  <si>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</si>
  <si>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</si>
  <si>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</si>
  <si>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</si>
  <si>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</si>
  <si>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Vallefoglia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</si>
  <si>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</si>
  <si>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</si>
  <si>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</si>
  <si>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</si>
  <si>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</si>
  <si>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</si>
  <si>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</si>
  <si>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</si>
  <si>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</si>
  <si>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</si>
  <si>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</si>
  <si>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</si>
  <si>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</si>
  <si>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</si>
  <si>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</si>
  <si>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</si>
  <si>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</si>
  <si>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</si>
  <si>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</si>
  <si>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</si>
  <si>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</si>
  <si>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</si>
  <si>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</si>
  <si>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</si>
  <si>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</si>
  <si>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</si>
  <si>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Valsamoggia</t>
  </si>
  <si>
    <t>Valsavarenche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</si>
  <si>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</si>
  <si>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</si>
  <si>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</si>
  <si>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</si>
  <si>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</si>
  <si>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</si>
  <si>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</si>
  <si>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</si>
  <si>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 Arzene</t>
  </si>
  <si>
    <t>Valverde</t>
  </si>
  <si>
    <t>Valvestino</t>
  </si>
  <si>
    <t>Vandoies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</si>
  <si>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</si>
  <si>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</si>
  <si>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</si>
  <si>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</si>
  <si>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</si>
  <si>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</si>
  <si>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</si>
  <si>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</si>
  <si>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</si>
  <si>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</si>
  <si>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</si>
  <si>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</si>
  <si>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</si>
  <si>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</si>
  <si>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</si>
  <si>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</si>
  <si>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</si>
  <si>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</si>
  <si>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</si>
  <si>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Varna</t>
  </si>
  <si>
    <t>Varsi</t>
  </si>
  <si>
    <t>Varzi</t>
  </si>
  <si>
    <t>Varzo</t>
  </si>
  <si>
    <t>Vasanello</t>
  </si>
  <si>
    <t>Vasia</t>
  </si>
  <si>
    <t>Vasto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</si>
  <si>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</si>
  <si>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</si>
  <si>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</si>
  <si>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</si>
  <si>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</si>
  <si>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</si>
  <si>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</si>
  <si>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</si>
  <si>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Vedelago</t>
  </si>
  <si>
    <t>Vedeseta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</si>
  <si>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</si>
  <si>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</si>
  <si>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</si>
  <si>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</si>
  <si>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</si>
  <si>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</si>
  <si>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</si>
  <si>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</si>
  <si>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</si>
  <si>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</si>
  <si>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</si>
  <si>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</si>
  <si>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</si>
  <si>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</si>
  <si>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</si>
  <si>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</si>
  <si>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</si>
  <si>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</si>
  <si>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</si>
  <si>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</si>
  <si>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</si>
  <si>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</si>
  <si>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</si>
  <si>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</si>
  <si>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</si>
  <si>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</si>
  <si>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</si>
  <si>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</si>
  <si>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</si>
  <si>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</si>
  <si>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</si>
  <si>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</si>
  <si>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</si>
  <si>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</si>
  <si>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</si>
  <si>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</si>
  <si>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</si>
  <si>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</si>
  <si>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</si>
  <si>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</si>
  <si>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</si>
  <si>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Verduno</t>
  </si>
  <si>
    <t>Vergato</t>
  </si>
  <si>
    <t>Verghereto</t>
  </si>
  <si>
    <t>Vergiate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</si>
  <si>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</si>
  <si>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</si>
  <si>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</si>
  <si>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</si>
  <si>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</si>
  <si>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</si>
  <si>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</si>
  <si>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</si>
  <si>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</si>
  <si>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</si>
  <si>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</si>
  <si>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</si>
  <si>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</si>
  <si>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</si>
  <si>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</si>
  <si>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Verrès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</si>
  <si>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</si>
  <si>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</si>
  <si>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</si>
  <si>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</si>
  <si>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</si>
  <si>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</si>
  <si>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</si>
  <si>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</si>
  <si>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</si>
  <si>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</si>
  <si>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</si>
  <si>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</si>
  <si>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</si>
  <si>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</si>
  <si>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</si>
  <si>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</si>
  <si>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</si>
  <si>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</si>
  <si>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Vestignè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</si>
  <si>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</si>
  <si>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</si>
  <si>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</si>
  <si>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</si>
  <si>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</si>
  <si>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</si>
  <si>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</si>
  <si>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</si>
  <si>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</si>
  <si>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</si>
  <si>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Viadana</t>
  </si>
  <si>
    <t>Viadanica</t>
  </si>
  <si>
    <t>Viagrande</t>
  </si>
  <si>
    <t>Viale</t>
  </si>
  <si>
    <t>Vialfrè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</si>
  <si>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</si>
  <si>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</si>
  <si>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</si>
  <si>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</si>
  <si>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</si>
  <si>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</si>
  <si>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</si>
  <si>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</si>
  <si>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</si>
  <si>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</si>
  <si>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</si>
  <si>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</si>
  <si>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</si>
  <si>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</si>
  <si>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</si>
  <si>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</si>
  <si>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</si>
  <si>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</si>
  <si>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</si>
  <si>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</si>
  <si>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</si>
  <si>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</si>
  <si>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</si>
  <si>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</si>
  <si>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</si>
  <si>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</si>
  <si>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Viganò</t>
  </si>
  <si>
    <t>Vigano San Martino</t>
  </si>
  <si>
    <t>Vigarano Mainarda</t>
  </si>
  <si>
    <t>Vigasio</t>
  </si>
  <si>
    <t>Vigevano</t>
  </si>
  <si>
    <t>Viggianello</t>
  </si>
  <si>
    <t>Viggiano</t>
  </si>
  <si>
    <t>Viggiù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</si>
  <si>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</si>
  <si>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</si>
  <si>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</si>
  <si>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</si>
  <si>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</si>
  <si>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</si>
  <si>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</si>
  <si>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</si>
  <si>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</si>
  <si>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</si>
  <si>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</si>
  <si>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</si>
  <si>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</si>
  <si>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</si>
  <si>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</si>
  <si>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</si>
  <si>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</si>
  <si>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</si>
  <si>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</si>
  <si>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</si>
  <si>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</si>
  <si>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</si>
  <si>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</si>
  <si>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</si>
  <si>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</si>
  <si>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</si>
  <si>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</si>
  <si>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</si>
  <si>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</si>
  <si>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</si>
  <si>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</si>
  <si>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</si>
  <si>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d'Almè</t>
  </si>
  <si>
    <t>Villa del Bosco</t>
  </si>
  <si>
    <t>Villa del Conte</t>
  </si>
  <si>
    <t>Villa di Briano</t>
  </si>
  <si>
    <t>Villa di Chiavenna</t>
  </si>
  <si>
    <t>Villa di Serio</t>
  </si>
  <si>
    <t>Villa di Tirano</t>
  </si>
  <si>
    <t>Villa d'Ogna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</si>
  <si>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</si>
  <si>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</si>
  <si>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</si>
  <si>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</si>
  <si>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</si>
  <si>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</si>
  <si>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</si>
  <si>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</si>
  <si>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</si>
  <si>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</si>
  <si>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</si>
  <si>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</si>
  <si>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</si>
  <si>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</si>
  <si>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</si>
  <si>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</si>
  <si>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</si>
  <si>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</si>
  <si>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</si>
  <si>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</si>
  <si>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Verde</t>
  </si>
  <si>
    <t>Villa Vicentina</t>
  </si>
  <si>
    <t>Villabassa</t>
  </si>
  <si>
    <t>Villabate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</si>
  <si>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</si>
  <si>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</si>
  <si>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</si>
  <si>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</si>
  <si>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</si>
  <si>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</si>
  <si>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</si>
  <si>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</si>
  <si>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</si>
  <si>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</si>
  <si>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</si>
  <si>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</si>
  <si>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</si>
  <si>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</si>
  <si>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</si>
  <si>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</si>
  <si>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</si>
  <si>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</si>
  <si>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</si>
  <si>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</si>
  <si>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</si>
  <si>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</si>
  <si>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</si>
  <si>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</si>
  <si>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</si>
  <si>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</si>
  <si>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</si>
  <si>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</si>
  <si>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</si>
  <si>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</si>
  <si>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</si>
  <si>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</si>
  <si>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</si>
  <si>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</si>
  <si>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</si>
  <si>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</si>
  <si>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</si>
  <si>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Mondovì</t>
  </si>
  <si>
    <t>Villanova Monferrato</t>
  </si>
  <si>
    <t>Villanova Monteleone</t>
  </si>
  <si>
    <t>Villanova Solaro</t>
  </si>
  <si>
    <t>Villanova sull'Arda</t>
  </si>
  <si>
    <t>Villanova Truschedu</t>
  </si>
  <si>
    <t>Villanova Tulo</t>
  </si>
  <si>
    <t>Villanovaforru</t>
  </si>
  <si>
    <t>Villanovafranca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</si>
  <si>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</si>
  <si>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</si>
  <si>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</si>
  <si>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</si>
  <si>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</si>
  <si>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</si>
  <si>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</si>
  <si>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</si>
  <si>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</si>
  <si>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</si>
  <si>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</si>
  <si>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</si>
  <si>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</si>
  <si>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</si>
  <si>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</si>
  <si>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</si>
  <si>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</si>
  <si>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</si>
  <si>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</si>
  <si>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</si>
  <si>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</si>
  <si>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</si>
  <si>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</si>
  <si>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Villaurbana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</si>
  <si>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</si>
  <si>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</si>
  <si>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</si>
  <si>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</si>
  <si>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</si>
  <si>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</si>
  <si>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</si>
  <si>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</si>
  <si>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</si>
  <si>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</si>
  <si>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</si>
  <si>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</si>
  <si>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</si>
  <si>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Vinchiaturo</t>
  </si>
  <si>
    <t>Vinchio</t>
  </si>
  <si>
    <t>Vinci</t>
  </si>
  <si>
    <t>Vinovo</t>
  </si>
  <si>
    <t>Vinzaglio</t>
  </si>
  <si>
    <t>Viola</t>
  </si>
  <si>
    <t>Vione</t>
  </si>
  <si>
    <t>Vipiteno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</si>
  <si>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</si>
  <si>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</si>
  <si>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</si>
  <si>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</si>
  <si>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</si>
  <si>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</si>
  <si>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</si>
  <si>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</si>
  <si>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</si>
  <si>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</si>
  <si>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</si>
  <si>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</si>
  <si>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</si>
  <si>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</si>
  <si>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</si>
  <si>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</si>
  <si>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</si>
  <si>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</si>
  <si>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</si>
  <si>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</si>
  <si>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Viù</t>
  </si>
  <si>
    <t>Vivaro</t>
  </si>
  <si>
    <t>Vivaro Romano</t>
  </si>
  <si>
    <t>Viverone</t>
  </si>
  <si>
    <t>Vizzini</t>
  </si>
  <si>
    <t>Vizzola Ticino</t>
  </si>
  <si>
    <t>Vizzolo Predabissi</t>
  </si>
  <si>
    <t>Vo'</t>
  </si>
  <si>
    <t>Vobarno</t>
  </si>
  <si>
    <t>Vobbia</t>
  </si>
  <si>
    <t>Vocca</t>
  </si>
  <si>
    <t>Vodo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</si>
  <si>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</si>
  <si>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</si>
  <si>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</si>
  <si>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</si>
  <si>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</si>
  <si>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</si>
  <si>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</si>
  <si>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</si>
  <si>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</si>
  <si>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</si>
  <si>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</si>
  <si>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</si>
  <si>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</si>
  <si>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</si>
  <si>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</si>
  <si>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</si>
  <si>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</si>
  <si>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</si>
  <si>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</si>
  <si>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</si>
  <si>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</si>
  <si>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</si>
  <si>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</si>
  <si>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</si>
  <si>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</si>
  <si>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</si>
  <si>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</si>
  <si>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</si>
  <si>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Zanè</t>
  </si>
  <si>
    <t>Zanica</t>
  </si>
  <si>
    <t>Zapponeta</t>
  </si>
  <si>
    <t>Zavattarello</t>
  </si>
  <si>
    <t>Zeccone</t>
  </si>
  <si>
    <t>Zeddiani</t>
  </si>
  <si>
    <t>Zelbio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</si>
  <si>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</si>
  <si>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</si>
  <si>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</si>
  <si>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</si>
  <si>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</si>
  <si>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</si>
  <si>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</si>
  <si>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Zerbolò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</si>
  <si>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</si>
  <si>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</si>
  <si>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</si>
  <si>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</si>
  <si>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</si>
  <si>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</si>
  <si>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</si>
  <si>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</si>
  <si>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</si>
  <si>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</si>
  <si>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</si>
  <si>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</si>
  <si>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</si>
  <si>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</si>
  <si>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</si>
  <si>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</si>
  <si>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</si>
  <si>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</si>
  <si>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</si>
  <si>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</si>
  <si>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Zoppè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</si>
  <si>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</si>
  <si>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</si>
  <si>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</si>
  <si>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</si>
  <si>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</si>
  <si>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</si>
  <si>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</si>
  <si>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</si>
  <si>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</si>
  <si>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</si>
  <si>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</si>
  <si>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Assicurazione Tecnici</t>
  </si>
  <si>
    <t>Assicurazione Amm.vi</t>
  </si>
  <si>
    <t>Tutela Legale</t>
  </si>
  <si>
    <t>Rup</t>
  </si>
  <si>
    <t>Dpo</t>
  </si>
  <si>
    <t>Master</t>
  </si>
  <si>
    <t>oltre</t>
  </si>
  <si>
    <t>Piattaforma</t>
  </si>
  <si>
    <t>Elenco Operatori</t>
  </si>
  <si>
    <t>Spesa affrontata acquistando sul mercato</t>
  </si>
  <si>
    <t>Formazione Obbligatoria Privacy / AC e-learning</t>
  </si>
  <si>
    <t>Piattaforma e proc</t>
  </si>
  <si>
    <t>Sito web</t>
  </si>
  <si>
    <t>Corsi di aggiornamento professionale POLITECNICO di MILANO</t>
  </si>
  <si>
    <t>Comune fino a 20000 ab.</t>
  </si>
  <si>
    <t>Comune fino a 100000 ab.</t>
  </si>
  <si>
    <t>Comune  oltre 100.000</t>
  </si>
  <si>
    <t>Comune fino 40000 ab.</t>
  </si>
  <si>
    <t>area BIM</t>
  </si>
  <si>
    <t>area pm</t>
  </si>
  <si>
    <t>area contract</t>
  </si>
  <si>
    <t>area gestione energetica</t>
  </si>
  <si>
    <t>area real estate</t>
  </si>
  <si>
    <t>area progettazione</t>
  </si>
  <si>
    <t>prezzi No IVA</t>
  </si>
  <si>
    <t>http://www.masterpesenti.polimi.it/</t>
  </si>
  <si>
    <t>media di corsi attivati per ente</t>
  </si>
  <si>
    <t>SERVIZI EROGATI GRATUITAMENTE AI SOCI</t>
  </si>
  <si>
    <t>CATEGORIA DEMOGRAFICA DEI COMUNI</t>
  </si>
  <si>
    <t>Servizi eGov</t>
  </si>
  <si>
    <t>Servizi Formazione Obbligatoria</t>
  </si>
  <si>
    <t>Servizi Formazione Volontaria</t>
  </si>
  <si>
    <t>Polizze Assicurative RCP</t>
  </si>
  <si>
    <t>Servizi di eProcurement (Appalti Pubblici)</t>
  </si>
  <si>
    <t>Costi Servizi</t>
  </si>
  <si>
    <r>
      <t xml:space="preserve">Responsabilità colpa grave per Sindaco </t>
    </r>
    <r>
      <rPr>
        <i/>
        <sz val="10"/>
        <rFont val="Cambria"/>
        <family val="1"/>
      </rPr>
      <t>(*)</t>
    </r>
  </si>
  <si>
    <t>Piattaforma eProcurement con Elenco operatori (canone annuale)</t>
  </si>
  <si>
    <t>Max €    250,00</t>
  </si>
  <si>
    <t>Max € 1.250,00</t>
  </si>
  <si>
    <t>Max € 2.500,00</t>
  </si>
  <si>
    <t>Max € 25000,00</t>
  </si>
  <si>
    <t>Shadow computer - Fornitore Mepa</t>
  </si>
  <si>
    <t xml:space="preserve">    Max € 10.000,00</t>
  </si>
  <si>
    <t>Formazione Rup</t>
  </si>
  <si>
    <t>Max € 5.000,00</t>
  </si>
  <si>
    <t>Formazione POLIMI</t>
  </si>
  <si>
    <t>Casella PEC
Firma Digitale
Portale Web Istituzionale con hosting e assistenza</t>
  </si>
  <si>
    <t>Formazione Obbligatoria Protezione dei dati personali Privacy (eLearning)
Formazione Obbligatoria Anticorruzione (eLearning)</t>
  </si>
  <si>
    <t>Oltre 100.000 abitanti</t>
  </si>
  <si>
    <t>fino a 100.000 abitanti</t>
  </si>
  <si>
    <t>fino a 1.000 abitanti</t>
  </si>
  <si>
    <t>fino a 5.000 abitanti</t>
  </si>
  <si>
    <t>fino a 10.000 abitanti</t>
  </si>
  <si>
    <t>fino a 20.000 abitanti</t>
  </si>
  <si>
    <t>fino a 40.000 abitanti</t>
  </si>
  <si>
    <t>Master universitario I livello PM
Catalogo 100 Corsi con CFP per tecnici EE.LL.
Corso qualificato per RPD/DPO
Corso qualificato RUP Project Manager
Corsi Politecnico di Milano</t>
  </si>
  <si>
    <t xml:space="preserve"> Quota Asmel Annuale (0,25/abit.)</t>
  </si>
  <si>
    <t xml:space="preserve">Piattaforma e-procurement - Canone Annuale </t>
  </si>
  <si>
    <t>TuttoGare - Offerta Mepa</t>
  </si>
  <si>
    <t>Scuola Master Fratelli pesenti - polimi</t>
  </si>
  <si>
    <t>vd. Scheda prodotto</t>
  </si>
  <si>
    <t>NB: alla quota annuale, va aggiunto il fondo patrimoniale che si calcola in Euro 5,00 ogni 1000 abitanti, da versare unicamente al momento dell'adesione</t>
  </si>
  <si>
    <t>Il personale è iscritto a corsi di formazione per RUP a pagamento. 
Se sì, indicare il numero di dipendenti iscritti</t>
  </si>
  <si>
    <t>Il personale è iscritto a Corsi di aggiornamento professionale (settore BIM, energy management, project management, contract management, sostenibilità, real estate,  etc.)
Se sì, indicare il numero di dipendenti iscritti</t>
  </si>
  <si>
    <t>Selezionare da elenco a discesa il comune di riferimento</t>
  </si>
  <si>
    <t>Caselle PEC
Scrivere il numero di caselle Pec attive</t>
  </si>
  <si>
    <t>Firme digitali
Scrivere il numero di firme digitali attive</t>
  </si>
  <si>
    <t>Utilizzo Piattaforma e-procurement - Canone Annuale
Selezionare da elenco a discesa Si o No</t>
  </si>
  <si>
    <t>Formazione Obbligatoria Privacy e-learning
Se conformate all'obbligo normativo selezionare da elenco a discesa Si</t>
  </si>
  <si>
    <t>Formazione Obbligatoria Anticorruzione e-learning
Se conformate all'obbligo normativo selezionare da elenco a discesa Si</t>
  </si>
  <si>
    <t xml:space="preserve">Il personale è iscritto a corsi di formazione per Responsabile Protezione Dati
Selezionare da elenco a discesa Si o No
</t>
  </si>
  <si>
    <t>Il personale è iscritto a Master I livello in Project Management 
Se sì, indicare il numero di dipendenti iscritti</t>
  </si>
  <si>
    <t xml:space="preserve">1000 ab. </t>
  </si>
  <si>
    <t xml:space="preserve">5000 ab. </t>
  </si>
  <si>
    <t xml:space="preserve">10000 ab. </t>
  </si>
  <si>
    <t>20000 ab.</t>
  </si>
  <si>
    <t>100000 ab.</t>
  </si>
  <si>
    <t>40000 ab.</t>
  </si>
  <si>
    <t>oltre 100.000</t>
  </si>
  <si>
    <t>Assicurazione Tutela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</si>
</sst>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#,##0\ &quot;€&quot;;[Red]\-#,##0\ &quot;€&quot;"/>
    <numFmt numFmtId="165" formatCode="#,##0.00\ &quot;€&quot;;[Red]\-#,##0.00\ &quot;€&quot;"/>
    <numFmt numFmtId="166" formatCode="#,##0.00\ &quot;€&quot;"/>
    <numFmt numFmtId="167" formatCode="[$€-2]\ #,##0.00;[Red]\-[$€-2]\ 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name val="Bahnschrift Light SemiCondensed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mbria"/>
      <family val="1"/>
      <scheme val="major"/>
    </font>
    <font>
      <u/>
      <sz val="11"/>
      <color theme="10"/>
      <name val="Cambria"/>
      <family val="1"/>
      <scheme val="major"/>
    </font>
    <font>
      <u/>
      <sz val="11"/>
      <color theme="10"/>
      <name val="Arial"/>
      <family val="2"/>
    </font>
    <font>
      <sz val="12"/>
      <name val="Cambria"/>
      <family val="1"/>
      <scheme val="major"/>
    </font>
    <font>
      <sz val="10"/>
      <color rgb="FFFF0000"/>
      <name val="Arial"/>
      <family val="2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22"/>
      <color rgb="FFFFFFFF"/>
      <name val="Cambria"/>
      <family val="1"/>
    </font>
    <font>
      <i/>
      <sz val="10"/>
      <name val="Cambria"/>
      <family val="1"/>
    </font>
    <font>
      <sz val="18"/>
      <name val="Cambria"/>
      <family val="1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rgb="FF002060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2" fillId="0" borderId="0"/>
    <xf numFmtId="0" fontId="1" fillId="0" borderId="0"/>
    <xf numFmtId="9" fontId="24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2" xfId="1" applyFont="1" applyBorder="1"/>
    <xf numFmtId="0" fontId="13" fillId="0" borderId="0" xfId="1" applyFont="1"/>
    <xf numFmtId="0" fontId="12" fillId="0" borderId="0" xfId="1" applyFont="1"/>
    <xf numFmtId="0" fontId="11" fillId="0" borderId="4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2" fillId="0" borderId="0" xfId="0" applyFont="1"/>
    <xf numFmtId="3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166" fontId="4" fillId="0" borderId="2" xfId="0" applyNumberFormat="1" applyFont="1" applyBorder="1"/>
    <xf numFmtId="0" fontId="2" fillId="0" borderId="2" xfId="0" applyFont="1" applyBorder="1"/>
    <xf numFmtId="166" fontId="4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14" fillId="1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1"/>
    <xf numFmtId="0" fontId="3" fillId="0" borderId="0" xfId="0" applyFont="1" applyBorder="1"/>
    <xf numFmtId="0" fontId="11" fillId="0" borderId="0" xfId="0" applyFont="1" applyFill="1" applyBorder="1"/>
    <xf numFmtId="0" fontId="2" fillId="0" borderId="0" xfId="4"/>
    <xf numFmtId="0" fontId="16" fillId="12" borderId="10" xfId="4" applyFont="1" applyFill="1" applyBorder="1" applyAlignment="1">
      <alignment vertical="center" wrapText="1"/>
    </xf>
    <xf numFmtId="167" fontId="17" fillId="13" borderId="11" xfId="5" applyNumberFormat="1" applyFont="1" applyFill="1" applyBorder="1" applyAlignment="1">
      <alignment horizontal="right" vertical="center" wrapText="1"/>
    </xf>
    <xf numFmtId="167" fontId="17" fillId="13" borderId="11" xfId="4" applyNumberFormat="1" applyFont="1" applyFill="1" applyBorder="1" applyAlignment="1">
      <alignment horizontal="right" vertical="center" wrapText="1"/>
    </xf>
    <xf numFmtId="0" fontId="17" fillId="13" borderId="11" xfId="4" applyFont="1" applyFill="1" applyBorder="1" applyAlignment="1">
      <alignment horizontal="right" vertical="center" wrapText="1"/>
    </xf>
    <xf numFmtId="167" fontId="17" fillId="14" borderId="11" xfId="4" applyNumberFormat="1" applyFont="1" applyFill="1" applyBorder="1" applyAlignment="1">
      <alignment horizontal="right" vertical="center" wrapText="1"/>
    </xf>
    <xf numFmtId="0" fontId="17" fillId="14" borderId="11" xfId="4" applyFont="1" applyFill="1" applyBorder="1" applyAlignment="1">
      <alignment horizontal="right" vertical="center" wrapText="1"/>
    </xf>
    <xf numFmtId="0" fontId="2" fillId="2" borderId="0" xfId="4" applyFill="1"/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1" fillId="2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2" fillId="4" borderId="2" xfId="0" applyFont="1" applyFill="1" applyBorder="1" applyAlignment="1">
      <alignment horizontal="right"/>
    </xf>
    <xf numFmtId="1" fontId="21" fillId="9" borderId="2" xfId="0" applyNumberFormat="1" applyFont="1" applyFill="1" applyBorder="1" applyAlignment="1">
      <alignment horizontal="center"/>
    </xf>
    <xf numFmtId="1" fontId="21" fillId="8" borderId="2" xfId="0" applyNumberFormat="1" applyFont="1" applyFill="1" applyBorder="1" applyAlignment="1">
      <alignment horizontal="center"/>
    </xf>
    <xf numFmtId="1" fontId="21" fillId="7" borderId="2" xfId="0" applyNumberFormat="1" applyFont="1" applyFill="1" applyBorder="1" applyAlignment="1">
      <alignment horizontal="center"/>
    </xf>
    <xf numFmtId="1" fontId="21" fillId="5" borderId="2" xfId="0" applyNumberFormat="1" applyFont="1" applyFill="1" applyBorder="1" applyAlignment="1">
      <alignment horizontal="center"/>
    </xf>
    <xf numFmtId="1" fontId="21" fillId="6" borderId="3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1" fontId="21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8" fillId="15" borderId="2" xfId="0" applyFont="1" applyFill="1" applyBorder="1" applyAlignment="1">
      <alignment horizontal="right"/>
    </xf>
    <xf numFmtId="0" fontId="8" fillId="15" borderId="2" xfId="0" applyFont="1" applyFill="1" applyBorder="1" applyAlignment="1">
      <alignment horizontal="right" vertical="center" wrapText="1"/>
    </xf>
    <xf numFmtId="0" fontId="8" fillId="15" borderId="2" xfId="0" applyFont="1" applyFill="1" applyBorder="1" applyAlignment="1">
      <alignment horizontal="right" wrapText="1"/>
    </xf>
    <xf numFmtId="0" fontId="23" fillId="16" borderId="2" xfId="0" applyFont="1" applyFill="1" applyBorder="1" applyAlignment="1">
      <alignment horizontal="right"/>
    </xf>
    <xf numFmtId="0" fontId="23" fillId="16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15" borderId="2" xfId="0" applyFont="1" applyFill="1" applyBorder="1" applyAlignment="1">
      <alignment horizontal="right" vertical="top" wrapText="1"/>
    </xf>
    <xf numFmtId="9" fontId="0" fillId="0" borderId="0" xfId="6" applyFont="1"/>
    <xf numFmtId="0" fontId="18" fillId="12" borderId="7" xfId="4" applyFont="1" applyFill="1" applyBorder="1" applyAlignment="1">
      <alignment horizontal="center" vertical="center" wrapText="1"/>
    </xf>
    <xf numFmtId="0" fontId="18" fillId="12" borderId="8" xfId="4" applyFont="1" applyFill="1" applyBorder="1" applyAlignment="1">
      <alignment horizontal="center" vertical="center" wrapText="1"/>
    </xf>
    <xf numFmtId="0" fontId="18" fillId="12" borderId="9" xfId="4" applyFont="1" applyFill="1" applyBorder="1" applyAlignment="1">
      <alignment horizontal="center" vertical="center" wrapText="1"/>
    </xf>
    <xf numFmtId="0" fontId="16" fillId="12" borderId="14" xfId="4" applyFont="1" applyFill="1" applyBorder="1" applyAlignment="1">
      <alignment horizontal="left" vertical="center" wrapText="1"/>
    </xf>
    <xf numFmtId="0" fontId="16" fillId="12" borderId="12" xfId="4" applyFont="1" applyFill="1" applyBorder="1" applyAlignment="1">
      <alignment horizontal="left" vertical="center" wrapText="1"/>
    </xf>
    <xf numFmtId="0" fontId="16" fillId="12" borderId="10" xfId="4" applyFont="1" applyFill="1" applyBorder="1" applyAlignment="1">
      <alignment horizontal="left" vertical="center" wrapText="1"/>
    </xf>
    <xf numFmtId="0" fontId="19" fillId="13" borderId="14" xfId="4" applyFont="1" applyFill="1" applyBorder="1" applyAlignment="1">
      <alignment horizontal="center" vertical="center" wrapText="1"/>
    </xf>
    <xf numFmtId="0" fontId="19" fillId="13" borderId="12" xfId="4" applyFont="1" applyFill="1" applyBorder="1" applyAlignment="1">
      <alignment horizontal="center" vertical="center" wrapText="1"/>
    </xf>
    <xf numFmtId="167" fontId="17" fillId="14" borderId="13" xfId="4" applyNumberFormat="1" applyFont="1" applyFill="1" applyBorder="1" applyAlignment="1">
      <alignment horizontal="left" vertical="center" wrapText="1"/>
    </xf>
    <xf numFmtId="167" fontId="17" fillId="14" borderId="11" xfId="4" applyNumberFormat="1" applyFont="1" applyFill="1" applyBorder="1" applyAlignment="1">
      <alignment horizontal="left" vertical="center" wrapText="1"/>
    </xf>
    <xf numFmtId="0" fontId="20" fillId="13" borderId="14" xfId="4" applyFont="1" applyFill="1" applyBorder="1" applyAlignment="1">
      <alignment horizontal="center" vertical="center" wrapText="1"/>
    </xf>
    <xf numFmtId="0" fontId="20" fillId="13" borderId="12" xfId="4" applyFont="1" applyFill="1" applyBorder="1" applyAlignment="1">
      <alignment horizontal="center" vertical="center" wrapText="1"/>
    </xf>
    <xf numFmtId="0" fontId="20" fillId="13" borderId="13" xfId="4" applyFont="1" applyFill="1" applyBorder="1" applyAlignment="1">
      <alignment horizontal="center" vertical="center" wrapText="1"/>
    </xf>
    <xf numFmtId="0" fontId="20" fillId="13" borderId="11" xfId="4" applyFont="1" applyFill="1" applyBorder="1" applyAlignment="1">
      <alignment horizontal="center" vertical="center" wrapText="1"/>
    </xf>
    <xf numFmtId="0" fontId="20" fillId="13" borderId="10" xfId="4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4" fillId="0" borderId="0" xfId="0" applyFont="1" applyAlignment="1"/>
    <xf numFmtId="49" fontId="14" fillId="0" borderId="0" xfId="0" applyNumberFormat="1" applyFont="1" applyAlignment="1">
      <alignment horizontal="center" wrapText="1"/>
    </xf>
  </cellXfs>
  <cellStyles count="7">
    <cellStyle name="Collegamento ipertestuale" xfId="1" builtinId="8"/>
    <cellStyle name="Normale" xfId="0" builtinId="0"/>
    <cellStyle name="Normale 2" xfId="2"/>
    <cellStyle name="Normale 2 2" xfId="4"/>
    <cellStyle name="Normale 3" xfId="5"/>
    <cellStyle name="Percentuale" xfId="6" builtinId="5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ggiolinformatica.it/software-per-pubblica-amministrazione/appalti-contratti-procurement/" TargetMode="External"/><Relationship Id="rId13" Type="http://schemas.openxmlformats.org/officeDocument/2006/relationships/hyperlink" Target="http://www.masterpesenti.polimi.it/" TargetMode="External"/><Relationship Id="rId18" Type="http://schemas.openxmlformats.org/officeDocument/2006/relationships/hyperlink" Target="https://www.maggiolinformatica.it/software-per-pubblica-amministrazione/appalti-contratti-procurement/" TargetMode="External"/><Relationship Id="rId3" Type="http://schemas.openxmlformats.org/officeDocument/2006/relationships/hyperlink" Target="https://www.pec.it/otp-mobile-firma-digitale.aspx" TargetMode="External"/><Relationship Id="rId7" Type="http://schemas.openxmlformats.org/officeDocument/2006/relationships/hyperlink" Target="http://www.mediaconsult.it/tcpdf/pdf/PDF_seminario.php?seminario=1376" TargetMode="External"/><Relationship Id="rId12" Type="http://schemas.openxmlformats.org/officeDocument/2006/relationships/hyperlink" Target="http://www.magjlt.com/" TargetMode="External"/><Relationship Id="rId17" Type="http://schemas.openxmlformats.org/officeDocument/2006/relationships/hyperlink" Target="https://www.acquistinretepa.it/opencms/opencms/dettaglio_prodotto.html" TargetMode="External"/><Relationship Id="rId2" Type="http://schemas.openxmlformats.org/officeDocument/2006/relationships/hyperlink" Target="https://formazione.maggioli.it/piano-formativo-anticorruzione-2018-2019-abbonamento-annuale.html" TargetMode="External"/><Relationship Id="rId16" Type="http://schemas.openxmlformats.org/officeDocument/2006/relationships/hyperlink" Target="https://www.acquistinretepa.it/opencms/opencms/dettaglio_prodotto.html" TargetMode="External"/><Relationship Id="rId1" Type="http://schemas.openxmlformats.org/officeDocument/2006/relationships/hyperlink" Target="https://formazione.maggioli.it/il-nuovo-regolamento-europeo-679-2016-sulla-protezione-dei-dati-personali-abbonamento-annuale.html" TargetMode="External"/><Relationship Id="rId6" Type="http://schemas.openxmlformats.org/officeDocument/2006/relationships/hyperlink" Target="https://www.betaformazione.com/carrello/?betaformazione_utente_carrello=jdj5211rksiatfgtbmg6e8hsp2" TargetMode="External"/><Relationship Id="rId11" Type="http://schemas.openxmlformats.org/officeDocument/2006/relationships/hyperlink" Target="http://www.magjlt.com/" TargetMode="External"/><Relationship Id="rId5" Type="http://schemas.openxmlformats.org/officeDocument/2006/relationships/hyperlink" Target="https://www.unipegaso.it/website/post-laurea/master-livello-2/pubblica-amministrazione/project-management-per-rup" TargetMode="External"/><Relationship Id="rId15" Type="http://schemas.openxmlformats.org/officeDocument/2006/relationships/hyperlink" Target="https://www.acquistinretepa.it/opencms/opencms/dettaglio_prodotto.html" TargetMode="External"/><Relationship Id="rId10" Type="http://schemas.openxmlformats.org/officeDocument/2006/relationships/hyperlink" Target="http://www.unitel.it/_allegati/mag_jlt/Convenzione%20Assicurativa%20Unitel%20-%20lettera%20al%20Presidente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pec.it/acquista-posta-elettronica-certificata.aspx" TargetMode="External"/><Relationship Id="rId9" Type="http://schemas.openxmlformats.org/officeDocument/2006/relationships/hyperlink" Target="https://www.studiogammaonline.it/corsi-di-formazione-online/professionisti/responsabile-della-protezione-dei-dati-data-protection-officer-dpo-regolamento-europeo-n-2016679/" TargetMode="External"/><Relationship Id="rId14" Type="http://schemas.openxmlformats.org/officeDocument/2006/relationships/hyperlink" Target="https://www.acquistinretepa.it/opencms/opencms/dettaglio_prodott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9"/>
  <sheetViews>
    <sheetView topLeftCell="B1" zoomScale="80" zoomScaleNormal="80" workbookViewId="0">
      <selection activeCell="G8" sqref="G8"/>
    </sheetView>
  </sheetViews>
  <sheetFormatPr defaultRowHeight="18"/>
  <cols>
    <col min="1" max="1" width="39.85546875" style="1" hidden="1" customWidth="1"/>
    <col min="2" max="2" width="90.42578125" style="51" customWidth="1"/>
    <col min="3" max="3" width="14.85546875" style="52" customWidth="1"/>
    <col min="4" max="4" width="29" style="52" customWidth="1"/>
    <col min="5" max="5" width="29.140625" style="52" customWidth="1"/>
    <col min="6" max="6" width="31.7109375" style="52" customWidth="1"/>
    <col min="7" max="7" width="29.85546875" style="78" customWidth="1"/>
    <col min="8" max="8" width="28.7109375" style="1" customWidth="1"/>
    <col min="9" max="9" width="30.42578125" style="79" customWidth="1"/>
    <col min="10" max="10" width="31.28515625" style="79" customWidth="1"/>
    <col min="11" max="11" width="30" style="10" customWidth="1"/>
    <col min="12" max="12" width="42.42578125" style="5" customWidth="1"/>
    <col min="13" max="13" width="9.140625" style="5"/>
  </cols>
  <sheetData>
    <row r="1" spans="1:13" s="19" customFormat="1">
      <c r="A1" s="35"/>
      <c r="B1" s="48"/>
      <c r="C1" s="49"/>
      <c r="D1" s="49"/>
      <c r="E1" s="49"/>
      <c r="F1" s="49"/>
      <c r="G1" s="50"/>
      <c r="H1" s="35"/>
      <c r="I1" s="35"/>
      <c r="J1" s="35"/>
      <c r="K1" s="3"/>
      <c r="L1" s="3"/>
      <c r="M1" s="3"/>
    </row>
    <row r="2" spans="1:13" s="19" customFormat="1">
      <c r="A2" s="35"/>
      <c r="B2" s="48"/>
      <c r="C2" s="49"/>
      <c r="D2" s="49"/>
      <c r="E2" s="49"/>
      <c r="F2" s="49"/>
      <c r="G2" s="50"/>
      <c r="H2" s="35"/>
      <c r="I2" s="35"/>
      <c r="J2" s="35"/>
      <c r="K2" s="3"/>
      <c r="L2" s="3"/>
      <c r="M2" s="3"/>
    </row>
    <row r="3" spans="1:13" s="19" customFormat="1">
      <c r="A3" s="35"/>
      <c r="B3" s="48"/>
      <c r="C3" s="49"/>
      <c r="D3" s="49"/>
      <c r="E3" s="49"/>
      <c r="F3" s="49"/>
      <c r="G3" s="50"/>
      <c r="H3" s="35"/>
      <c r="I3" s="35"/>
      <c r="J3" s="35"/>
      <c r="K3" s="3"/>
      <c r="L3" s="3"/>
      <c r="M3" s="3"/>
    </row>
    <row r="4" spans="1:13">
      <c r="D4" s="53" t="s">
        <v>58</v>
      </c>
      <c r="E4" s="54" t="s">
        <v>55</v>
      </c>
      <c r="F4" s="55" t="s">
        <v>57</v>
      </c>
      <c r="G4" s="56" t="s">
        <v>8124</v>
      </c>
      <c r="H4" s="57" t="s">
        <v>8127</v>
      </c>
      <c r="I4" s="58" t="s">
        <v>8125</v>
      </c>
      <c r="J4" s="59" t="s">
        <v>8126</v>
      </c>
      <c r="K4" s="2"/>
      <c r="L4" s="2"/>
      <c r="M4" s="4"/>
    </row>
    <row r="5" spans="1:13">
      <c r="B5" s="60"/>
      <c r="C5" s="61" t="s">
        <v>54</v>
      </c>
      <c r="D5" s="62" t="s">
        <v>53</v>
      </c>
      <c r="E5" s="63" t="s">
        <v>53</v>
      </c>
      <c r="F5" s="64" t="s">
        <v>53</v>
      </c>
      <c r="G5" s="65" t="s">
        <v>53</v>
      </c>
      <c r="H5" s="66" t="s">
        <v>53</v>
      </c>
      <c r="I5" s="67" t="s">
        <v>53</v>
      </c>
      <c r="J5" s="61" t="s">
        <v>53</v>
      </c>
      <c r="K5" s="32" t="s">
        <v>18</v>
      </c>
      <c r="L5" s="5" t="s">
        <v>5</v>
      </c>
      <c r="M5" s="5" t="s">
        <v>13</v>
      </c>
    </row>
    <row r="6" spans="1:13">
      <c r="B6" s="68" t="s">
        <v>2</v>
      </c>
      <c r="C6" s="69">
        <v>0</v>
      </c>
      <c r="D6" s="62">
        <f>5*10</f>
        <v>50</v>
      </c>
      <c r="E6" s="63">
        <f>5*12</f>
        <v>60</v>
      </c>
      <c r="F6" s="64">
        <f>5*15</f>
        <v>75</v>
      </c>
      <c r="G6" s="65">
        <f>5*20</f>
        <v>100</v>
      </c>
      <c r="H6" s="66">
        <f>5*25</f>
        <v>125</v>
      </c>
      <c r="I6" s="67">
        <f>5*35</f>
        <v>175</v>
      </c>
      <c r="J6" s="61">
        <f>5*45</f>
        <v>225</v>
      </c>
      <c r="K6" s="9" t="s">
        <v>19</v>
      </c>
      <c r="L6" s="5" t="s">
        <v>56</v>
      </c>
      <c r="M6" s="6" t="s">
        <v>9</v>
      </c>
    </row>
    <row r="7" spans="1:13">
      <c r="B7" s="68" t="s">
        <v>0</v>
      </c>
      <c r="C7" s="69">
        <v>0</v>
      </c>
      <c r="D7" s="62">
        <f>36*5</f>
        <v>180</v>
      </c>
      <c r="E7" s="63">
        <f>36*7</f>
        <v>252</v>
      </c>
      <c r="F7" s="64">
        <f>36*9</f>
        <v>324</v>
      </c>
      <c r="G7" s="65">
        <f>36*11</f>
        <v>396</v>
      </c>
      <c r="H7" s="66">
        <f>36*19</f>
        <v>684</v>
      </c>
      <c r="I7" s="67">
        <f>36*28</f>
        <v>1008</v>
      </c>
      <c r="J7" s="61">
        <f>36*32</f>
        <v>1152</v>
      </c>
      <c r="K7" s="9" t="s">
        <v>19</v>
      </c>
      <c r="L7" s="5" t="s">
        <v>59</v>
      </c>
      <c r="M7" s="6" t="s">
        <v>8</v>
      </c>
    </row>
    <row r="8" spans="1:13">
      <c r="B8" s="68" t="s">
        <v>11</v>
      </c>
      <c r="C8" s="69">
        <v>0</v>
      </c>
      <c r="D8" s="62">
        <v>210</v>
      </c>
      <c r="E8" s="63">
        <v>310</v>
      </c>
      <c r="F8" s="64">
        <v>510</v>
      </c>
      <c r="G8" s="65">
        <v>710</v>
      </c>
      <c r="H8" s="66">
        <v>1010</v>
      </c>
      <c r="I8" s="67">
        <v>1510</v>
      </c>
      <c r="J8" s="61">
        <v>2010</v>
      </c>
      <c r="K8" s="9" t="s">
        <v>3</v>
      </c>
      <c r="M8" s="6" t="s">
        <v>6</v>
      </c>
    </row>
    <row r="9" spans="1:13" ht="25.5" customHeight="1">
      <c r="B9" s="68" t="s">
        <v>12</v>
      </c>
      <c r="C9" s="69">
        <v>0</v>
      </c>
      <c r="D9" s="62">
        <v>210</v>
      </c>
      <c r="E9" s="63">
        <v>310</v>
      </c>
      <c r="F9" s="64">
        <v>510</v>
      </c>
      <c r="G9" s="65">
        <v>710</v>
      </c>
      <c r="H9" s="66">
        <v>1010</v>
      </c>
      <c r="I9" s="67">
        <v>1510</v>
      </c>
      <c r="J9" s="61">
        <v>2010</v>
      </c>
      <c r="K9" s="9" t="s">
        <v>3</v>
      </c>
      <c r="M9" s="6" t="s">
        <v>7</v>
      </c>
    </row>
    <row r="10" spans="1:13" s="12" customFormat="1" ht="19.5" customHeight="1">
      <c r="A10" s="1"/>
      <c r="B10" s="68" t="s">
        <v>36</v>
      </c>
      <c r="C10" s="69">
        <v>0</v>
      </c>
      <c r="D10" s="62">
        <v>1000</v>
      </c>
      <c r="E10" s="63">
        <v>1000</v>
      </c>
      <c r="F10" s="64">
        <v>1500</v>
      </c>
      <c r="G10" s="65">
        <v>1500</v>
      </c>
      <c r="H10" s="66">
        <v>2000</v>
      </c>
      <c r="I10" s="67">
        <v>3000</v>
      </c>
      <c r="J10" s="61">
        <v>3000</v>
      </c>
      <c r="K10" s="36" t="s">
        <v>8151</v>
      </c>
      <c r="L10" s="5" t="s">
        <v>29</v>
      </c>
      <c r="M10" s="8" t="s">
        <v>8170</v>
      </c>
    </row>
    <row r="11" spans="1:13" s="12" customFormat="1" ht="18.75" customHeight="1">
      <c r="A11" s="1"/>
      <c r="B11" s="68" t="s">
        <v>8167</v>
      </c>
      <c r="C11" s="69">
        <v>0</v>
      </c>
      <c r="D11" s="62">
        <v>1500</v>
      </c>
      <c r="E11" s="63">
        <v>2500</v>
      </c>
      <c r="F11" s="64">
        <v>2500</v>
      </c>
      <c r="G11" s="65">
        <v>3500</v>
      </c>
      <c r="H11" s="66">
        <v>4500</v>
      </c>
      <c r="I11" s="67">
        <v>8000</v>
      </c>
      <c r="J11" s="61">
        <v>8000</v>
      </c>
      <c r="K11" s="9" t="s">
        <v>8168</v>
      </c>
      <c r="L11" s="5" t="s">
        <v>25</v>
      </c>
      <c r="M11" s="8" t="s">
        <v>8170</v>
      </c>
    </row>
    <row r="12" spans="1:13">
      <c r="B12" s="70" t="s">
        <v>4</v>
      </c>
      <c r="C12" s="69">
        <v>90</v>
      </c>
      <c r="D12" s="62">
        <v>277</v>
      </c>
      <c r="E12" s="63">
        <v>277</v>
      </c>
      <c r="F12" s="64">
        <v>277</v>
      </c>
      <c r="G12" s="65">
        <v>277</v>
      </c>
      <c r="H12" s="66">
        <v>277</v>
      </c>
      <c r="I12" s="67">
        <v>277</v>
      </c>
      <c r="J12" s="61">
        <v>277</v>
      </c>
      <c r="K12" s="9" t="s">
        <v>31</v>
      </c>
      <c r="L12" s="5" t="s">
        <v>34</v>
      </c>
      <c r="M12" s="7" t="s">
        <v>33</v>
      </c>
    </row>
    <row r="13" spans="1:13">
      <c r="B13" s="70" t="s">
        <v>37</v>
      </c>
      <c r="C13" s="69">
        <v>130</v>
      </c>
      <c r="D13" s="62">
        <v>300</v>
      </c>
      <c r="E13" s="63">
        <v>300</v>
      </c>
      <c r="F13" s="64">
        <v>300</v>
      </c>
      <c r="G13" s="65">
        <v>300</v>
      </c>
      <c r="H13" s="66">
        <v>300</v>
      </c>
      <c r="I13" s="67">
        <v>300</v>
      </c>
      <c r="J13" s="61">
        <v>300</v>
      </c>
      <c r="K13" s="9" t="s">
        <v>31</v>
      </c>
      <c r="L13" s="5" t="s">
        <v>35</v>
      </c>
      <c r="M13" s="7" t="s">
        <v>33</v>
      </c>
    </row>
    <row r="14" spans="1:13">
      <c r="B14" s="70" t="s">
        <v>38</v>
      </c>
      <c r="C14" s="69">
        <v>90</v>
      </c>
      <c r="D14" s="62">
        <v>150</v>
      </c>
      <c r="E14" s="63">
        <v>150</v>
      </c>
      <c r="F14" s="64">
        <v>150</v>
      </c>
      <c r="G14" s="65">
        <v>150</v>
      </c>
      <c r="H14" s="66">
        <v>150</v>
      </c>
      <c r="I14" s="67">
        <v>150</v>
      </c>
      <c r="J14" s="61">
        <v>150</v>
      </c>
      <c r="K14" s="9" t="s">
        <v>31</v>
      </c>
      <c r="L14" s="5" t="s">
        <v>32</v>
      </c>
      <c r="M14" s="7" t="s">
        <v>33</v>
      </c>
    </row>
    <row r="15" spans="1:13">
      <c r="B15" s="70" t="s">
        <v>8189</v>
      </c>
      <c r="C15" s="69">
        <v>70</v>
      </c>
      <c r="D15" s="62">
        <v>150</v>
      </c>
      <c r="E15" s="63">
        <v>150</v>
      </c>
      <c r="F15" s="64">
        <v>150</v>
      </c>
      <c r="G15" s="65">
        <v>150</v>
      </c>
      <c r="H15" s="66">
        <v>150</v>
      </c>
      <c r="I15" s="67">
        <v>150</v>
      </c>
      <c r="J15" s="61">
        <v>150</v>
      </c>
      <c r="K15" s="9" t="s">
        <v>31</v>
      </c>
      <c r="L15" s="5" t="s">
        <v>32</v>
      </c>
      <c r="M15" s="7" t="s">
        <v>30</v>
      </c>
    </row>
    <row r="16" spans="1:13">
      <c r="B16" s="70" t="s">
        <v>10</v>
      </c>
      <c r="C16" s="69">
        <v>0</v>
      </c>
      <c r="D16" s="71">
        <f>660/1.22</f>
        <v>540.98360655737702</v>
      </c>
      <c r="E16" s="72">
        <f>660/1.22</f>
        <v>540.98360655737702</v>
      </c>
      <c r="F16" s="73">
        <f>660/1.22</f>
        <v>540.98360655737702</v>
      </c>
      <c r="G16" s="74">
        <f>660/1.22</f>
        <v>540.98360655737702</v>
      </c>
      <c r="H16" s="75">
        <f>660/1.22</f>
        <v>540.98360655737702</v>
      </c>
      <c r="I16" s="76">
        <f t="shared" ref="I16:J16" si="0">660/1.22</f>
        <v>540.98360655737702</v>
      </c>
      <c r="J16" s="77">
        <f t="shared" si="0"/>
        <v>540.98360655737702</v>
      </c>
      <c r="K16" s="9" t="s">
        <v>28</v>
      </c>
      <c r="M16" s="8" t="s">
        <v>27</v>
      </c>
    </row>
    <row r="17" spans="2:13">
      <c r="B17" s="70" t="s">
        <v>8123</v>
      </c>
      <c r="C17" s="69">
        <v>0</v>
      </c>
      <c r="D17" s="71">
        <f>134*1</f>
        <v>134</v>
      </c>
      <c r="E17" s="72">
        <f>134*5</f>
        <v>670</v>
      </c>
      <c r="F17" s="73">
        <v>10</v>
      </c>
      <c r="G17" s="74">
        <f>134*18</f>
        <v>2412</v>
      </c>
      <c r="H17" s="75">
        <f>134*20</f>
        <v>2680</v>
      </c>
      <c r="I17" s="76">
        <f>134*40</f>
        <v>5360</v>
      </c>
      <c r="J17" s="77">
        <f>134*45</f>
        <v>6030</v>
      </c>
      <c r="K17" s="9" t="s">
        <v>8169</v>
      </c>
      <c r="L17" s="5" t="s">
        <v>8136</v>
      </c>
      <c r="M17" s="34" t="s">
        <v>8135</v>
      </c>
    </row>
    <row r="18" spans="2:13">
      <c r="B18" s="70" t="s">
        <v>14</v>
      </c>
      <c r="C18" s="69">
        <v>0</v>
      </c>
      <c r="D18" s="71">
        <f>1200/1.22</f>
        <v>983.60655737704917</v>
      </c>
      <c r="E18" s="72">
        <f>1200/1.22</f>
        <v>983.60655737704917</v>
      </c>
      <c r="F18" s="73">
        <f>1200/1.22</f>
        <v>983.60655737704917</v>
      </c>
      <c r="G18" s="74">
        <f>1200/1.22</f>
        <v>983.60655737704917</v>
      </c>
      <c r="H18" s="75">
        <f>1200/1.22</f>
        <v>983.60655737704917</v>
      </c>
      <c r="I18" s="76">
        <f t="shared" ref="I18:J18" si="1">1200/1.22</f>
        <v>983.60655737704917</v>
      </c>
      <c r="J18" s="77">
        <f t="shared" si="1"/>
        <v>983.60655737704917</v>
      </c>
      <c r="K18" s="9" t="s">
        <v>17</v>
      </c>
      <c r="L18" s="5" t="s">
        <v>15</v>
      </c>
      <c r="M18" s="6" t="s">
        <v>16</v>
      </c>
    </row>
    <row r="19" spans="2:13">
      <c r="B19" s="70" t="s">
        <v>26</v>
      </c>
      <c r="C19" s="69">
        <v>0</v>
      </c>
      <c r="D19" s="71">
        <f>390/1.22</f>
        <v>319.67213114754099</v>
      </c>
      <c r="E19" s="72">
        <f>390/1.22</f>
        <v>319.67213114754099</v>
      </c>
      <c r="F19" s="73">
        <f>390/1.22</f>
        <v>319.67213114754099</v>
      </c>
      <c r="G19" s="74">
        <f>390/1.22</f>
        <v>319.67213114754099</v>
      </c>
      <c r="H19" s="75">
        <f>390/1.22</f>
        <v>319.67213114754099</v>
      </c>
      <c r="I19" s="76">
        <v>320</v>
      </c>
      <c r="J19" s="77">
        <v>320</v>
      </c>
      <c r="K19" s="9" t="s">
        <v>20</v>
      </c>
      <c r="M19" s="6" t="s">
        <v>21</v>
      </c>
    </row>
    <row r="20" spans="2:13">
      <c r="B20" s="70" t="s">
        <v>22</v>
      </c>
      <c r="C20" s="69">
        <v>0</v>
      </c>
      <c r="D20" s="71">
        <f>880/1.22</f>
        <v>721.31147540983613</v>
      </c>
      <c r="E20" s="72">
        <f>721*2</f>
        <v>1442</v>
      </c>
      <c r="F20" s="64">
        <f>721*3</f>
        <v>2163</v>
      </c>
      <c r="G20" s="65">
        <f>721*5</f>
        <v>3605</v>
      </c>
      <c r="H20" s="66">
        <f>721*6</f>
        <v>4326</v>
      </c>
      <c r="I20" s="67">
        <f>721*15</f>
        <v>10815</v>
      </c>
      <c r="J20" s="61">
        <f>721*20</f>
        <v>14420</v>
      </c>
      <c r="K20" s="9" t="s">
        <v>24</v>
      </c>
      <c r="L20" s="5" t="s">
        <v>15</v>
      </c>
      <c r="M20" s="8" t="s">
        <v>23</v>
      </c>
    </row>
    <row r="21" spans="2:13">
      <c r="I21" s="1"/>
      <c r="J21" s="1"/>
      <c r="K21"/>
      <c r="L21"/>
      <c r="M21"/>
    </row>
    <row r="22" spans="2:13">
      <c r="I22" s="1"/>
      <c r="J22" s="1"/>
      <c r="K22"/>
      <c r="L22"/>
      <c r="M22"/>
    </row>
    <row r="23" spans="2:13">
      <c r="I23" s="1"/>
      <c r="J23" s="1"/>
      <c r="K23"/>
      <c r="L23"/>
      <c r="M23"/>
    </row>
    <row r="24" spans="2:13">
      <c r="I24" s="1"/>
      <c r="J24" s="1"/>
      <c r="K24"/>
      <c r="L24"/>
      <c r="M24"/>
    </row>
    <row r="25" spans="2:13">
      <c r="I25" s="1"/>
      <c r="J25" s="1"/>
      <c r="K25"/>
      <c r="L25"/>
      <c r="M25"/>
    </row>
    <row r="26" spans="2:13">
      <c r="I26" s="1"/>
      <c r="J26" s="1"/>
      <c r="K26"/>
      <c r="L26"/>
      <c r="M26"/>
    </row>
    <row r="27" spans="2:13">
      <c r="I27" s="1"/>
      <c r="J27" s="1"/>
      <c r="K27"/>
      <c r="L27"/>
      <c r="M27"/>
    </row>
    <row r="28" spans="2:13">
      <c r="I28" s="1"/>
      <c r="J28" s="1"/>
      <c r="K28"/>
      <c r="L28"/>
      <c r="M28"/>
    </row>
    <row r="29" spans="2:13">
      <c r="I29" s="1"/>
      <c r="J29" s="1"/>
      <c r="K29"/>
      <c r="L29"/>
      <c r="M29"/>
    </row>
    <row r="30" spans="2:13">
      <c r="I30" s="1"/>
      <c r="J30" s="1"/>
      <c r="K30"/>
      <c r="L30"/>
      <c r="M30"/>
    </row>
    <row r="31" spans="2:13">
      <c r="G31" s="52"/>
      <c r="I31" s="1"/>
      <c r="J31" s="1"/>
      <c r="K31"/>
      <c r="L31"/>
      <c r="M31"/>
    </row>
    <row r="32" spans="2:13">
      <c r="I32" s="1"/>
      <c r="J32" s="1"/>
      <c r="K32"/>
      <c r="L32"/>
      <c r="M32"/>
    </row>
    <row r="33" spans="9:13">
      <c r="I33" s="1"/>
      <c r="J33" s="1"/>
      <c r="K33"/>
      <c r="L33"/>
      <c r="M33"/>
    </row>
    <row r="34" spans="9:13">
      <c r="I34" s="1"/>
      <c r="J34" s="1"/>
      <c r="K34"/>
      <c r="L34"/>
      <c r="M34"/>
    </row>
    <row r="35" spans="9:13">
      <c r="I35" s="1"/>
      <c r="J35" s="1"/>
      <c r="K35"/>
      <c r="L35"/>
      <c r="M35"/>
    </row>
    <row r="36" spans="9:13">
      <c r="I36" s="1"/>
      <c r="J36" s="1"/>
      <c r="K36"/>
      <c r="L36"/>
      <c r="M36"/>
    </row>
    <row r="37" spans="9:13">
      <c r="I37" s="1"/>
      <c r="J37" s="1"/>
      <c r="K37"/>
      <c r="L37"/>
      <c r="M37"/>
    </row>
    <row r="38" spans="9:13">
      <c r="I38" s="1"/>
      <c r="J38" s="1"/>
      <c r="K38"/>
      <c r="L38"/>
      <c r="M38"/>
    </row>
    <row r="39" spans="9:13">
      <c r="I39" s="1"/>
      <c r="J39" s="1"/>
      <c r="K39"/>
      <c r="L39"/>
      <c r="M39"/>
    </row>
    <row r="40" spans="9:13">
      <c r="I40" s="1"/>
      <c r="J40" s="1"/>
      <c r="K40"/>
      <c r="L40"/>
      <c r="M40"/>
    </row>
    <row r="41" spans="9:13">
      <c r="I41" s="1"/>
      <c r="J41" s="1"/>
      <c r="K41"/>
      <c r="L41"/>
      <c r="M41"/>
    </row>
    <row r="42" spans="9:13">
      <c r="I42" s="1"/>
      <c r="J42" s="1"/>
      <c r="K42"/>
      <c r="L42"/>
      <c r="M42"/>
    </row>
    <row r="43" spans="9:13">
      <c r="I43" s="1"/>
      <c r="J43" s="1"/>
      <c r="K43"/>
      <c r="L43"/>
      <c r="M43"/>
    </row>
    <row r="44" spans="9:13">
      <c r="I44" s="1"/>
      <c r="J44" s="1"/>
      <c r="K44"/>
      <c r="L44"/>
      <c r="M44"/>
    </row>
    <row r="45" spans="9:13">
      <c r="I45" s="1"/>
      <c r="J45" s="1"/>
      <c r="K45"/>
      <c r="L45"/>
      <c r="M45"/>
    </row>
    <row r="46" spans="9:13">
      <c r="I46" s="1"/>
      <c r="J46" s="1"/>
      <c r="K46"/>
      <c r="L46"/>
      <c r="M46"/>
    </row>
    <row r="47" spans="9:13">
      <c r="I47" s="1"/>
      <c r="J47" s="1"/>
      <c r="K47"/>
      <c r="L47"/>
      <c r="M47"/>
    </row>
    <row r="48" spans="9:13">
      <c r="I48" s="1"/>
      <c r="J48" s="1"/>
      <c r="K48"/>
      <c r="L48"/>
      <c r="M48"/>
    </row>
    <row r="49" spans="9:13">
      <c r="I49" s="1"/>
      <c r="J49" s="1"/>
      <c r="K49"/>
      <c r="L49"/>
      <c r="M49"/>
    </row>
    <row r="50" spans="9:13">
      <c r="I50" s="1"/>
      <c r="J50" s="1"/>
      <c r="K50"/>
      <c r="L50"/>
      <c r="M50"/>
    </row>
    <row r="51" spans="9:13">
      <c r="I51" s="1"/>
      <c r="J51" s="1"/>
      <c r="K51"/>
      <c r="L51"/>
      <c r="M51"/>
    </row>
    <row r="52" spans="9:13">
      <c r="I52" s="1"/>
      <c r="J52" s="1"/>
      <c r="K52"/>
      <c r="L52"/>
      <c r="M52"/>
    </row>
    <row r="53" spans="9:13">
      <c r="I53" s="1"/>
      <c r="J53" s="1"/>
      <c r="K53"/>
      <c r="L53"/>
      <c r="M53"/>
    </row>
    <row r="54" spans="9:13">
      <c r="I54" s="1"/>
      <c r="J54" s="1"/>
      <c r="K54"/>
      <c r="L54"/>
      <c r="M54"/>
    </row>
    <row r="55" spans="9:13">
      <c r="I55" s="1"/>
      <c r="J55" s="1"/>
      <c r="K55"/>
      <c r="L55"/>
      <c r="M55"/>
    </row>
    <row r="56" spans="9:13">
      <c r="I56" s="1"/>
      <c r="J56" s="1"/>
      <c r="K56"/>
      <c r="L56"/>
      <c r="M56"/>
    </row>
    <row r="57" spans="9:13">
      <c r="I57" s="1"/>
      <c r="J57" s="1"/>
      <c r="K57"/>
      <c r="L57"/>
      <c r="M57"/>
    </row>
    <row r="58" spans="9:13">
      <c r="I58" s="1"/>
      <c r="J58" s="1"/>
      <c r="K58"/>
      <c r="L58"/>
      <c r="M58"/>
    </row>
    <row r="59" spans="9:13">
      <c r="I59" s="1"/>
      <c r="J59" s="1"/>
      <c r="K59"/>
      <c r="L59"/>
      <c r="M59"/>
    </row>
    <row r="60" spans="9:13">
      <c r="I60" s="1"/>
      <c r="J60" s="1"/>
      <c r="K60"/>
      <c r="L60"/>
      <c r="M60"/>
    </row>
    <row r="61" spans="9:13">
      <c r="I61" s="1"/>
      <c r="J61" s="1"/>
      <c r="K61"/>
      <c r="L61"/>
      <c r="M61"/>
    </row>
    <row r="62" spans="9:13">
      <c r="I62" s="1"/>
      <c r="J62" s="1"/>
      <c r="K62"/>
      <c r="L62"/>
      <c r="M62"/>
    </row>
    <row r="63" spans="9:13">
      <c r="I63" s="1"/>
      <c r="J63" s="1"/>
      <c r="K63"/>
      <c r="L63"/>
      <c r="M63"/>
    </row>
    <row r="64" spans="9:13">
      <c r="I64" s="1"/>
      <c r="J64" s="1"/>
      <c r="K64"/>
      <c r="L64"/>
      <c r="M64"/>
    </row>
    <row r="65" spans="9:13">
      <c r="I65" s="1"/>
      <c r="J65" s="1"/>
      <c r="K65"/>
      <c r="L65"/>
      <c r="M65"/>
    </row>
    <row r="66" spans="9:13">
      <c r="I66" s="1"/>
      <c r="J66" s="1"/>
      <c r="K66"/>
      <c r="L66"/>
      <c r="M66"/>
    </row>
    <row r="67" spans="9:13">
      <c r="I67" s="1"/>
      <c r="J67" s="1"/>
      <c r="K67"/>
      <c r="L67"/>
      <c r="M67"/>
    </row>
    <row r="68" spans="9:13">
      <c r="I68" s="1"/>
      <c r="J68" s="1"/>
      <c r="K68"/>
      <c r="L68"/>
      <c r="M68"/>
    </row>
    <row r="69" spans="9:13">
      <c r="I69" s="1"/>
      <c r="J69" s="1"/>
      <c r="K69"/>
      <c r="L69"/>
      <c r="M69"/>
    </row>
    <row r="70" spans="9:13">
      <c r="I70" s="1"/>
      <c r="J70" s="1"/>
      <c r="K70"/>
      <c r="L70"/>
      <c r="M70"/>
    </row>
    <row r="71" spans="9:13">
      <c r="I71" s="1"/>
      <c r="J71" s="1"/>
      <c r="K71"/>
      <c r="L71"/>
      <c r="M71"/>
    </row>
    <row r="72" spans="9:13">
      <c r="I72" s="1"/>
      <c r="J72" s="1"/>
      <c r="K72"/>
      <c r="L72"/>
      <c r="M72"/>
    </row>
    <row r="73" spans="9:13">
      <c r="I73" s="1"/>
      <c r="J73" s="1"/>
      <c r="K73"/>
      <c r="L73"/>
      <c r="M73"/>
    </row>
    <row r="74" spans="9:13">
      <c r="I74" s="1"/>
      <c r="J74" s="1"/>
      <c r="K74"/>
      <c r="L74"/>
      <c r="M74"/>
    </row>
    <row r="75" spans="9:13">
      <c r="I75" s="1"/>
      <c r="J75" s="1"/>
      <c r="K75"/>
      <c r="L75"/>
      <c r="M75"/>
    </row>
    <row r="76" spans="9:13">
      <c r="I76" s="1"/>
      <c r="J76" s="1"/>
      <c r="K76"/>
      <c r="L76"/>
      <c r="M76"/>
    </row>
    <row r="77" spans="9:13">
      <c r="I77" s="1"/>
      <c r="J77" s="1"/>
      <c r="K77"/>
      <c r="L77"/>
      <c r="M77"/>
    </row>
    <row r="78" spans="9:13">
      <c r="I78" s="1"/>
      <c r="J78" s="1"/>
      <c r="K78"/>
      <c r="L78"/>
      <c r="M78"/>
    </row>
    <row r="79" spans="9:13">
      <c r="I79" s="1"/>
      <c r="J79" s="1"/>
      <c r="K79"/>
      <c r="L79"/>
      <c r="M79"/>
    </row>
    <row r="80" spans="9:13">
      <c r="I80" s="1"/>
      <c r="J80" s="1"/>
      <c r="K80"/>
      <c r="L80"/>
      <c r="M80"/>
    </row>
    <row r="81" spans="9:13">
      <c r="I81" s="1"/>
      <c r="J81" s="1"/>
      <c r="K81"/>
      <c r="L81"/>
      <c r="M81"/>
    </row>
    <row r="82" spans="9:13">
      <c r="I82" s="1"/>
      <c r="J82" s="1"/>
      <c r="K82"/>
      <c r="L82"/>
      <c r="M82"/>
    </row>
    <row r="83" spans="9:13">
      <c r="I83" s="1"/>
      <c r="J83" s="1"/>
      <c r="K83"/>
      <c r="L83"/>
      <c r="M83"/>
    </row>
    <row r="84" spans="9:13">
      <c r="I84" s="1"/>
      <c r="J84" s="1"/>
      <c r="K84"/>
      <c r="L84"/>
      <c r="M84"/>
    </row>
    <row r="85" spans="9:13">
      <c r="I85" s="1"/>
      <c r="J85" s="1"/>
      <c r="K85"/>
      <c r="L85"/>
      <c r="M85"/>
    </row>
    <row r="86" spans="9:13">
      <c r="I86" s="1"/>
      <c r="J86" s="1"/>
      <c r="K86"/>
      <c r="L86"/>
      <c r="M86"/>
    </row>
    <row r="87" spans="9:13">
      <c r="I87" s="1"/>
      <c r="J87" s="1"/>
      <c r="K87"/>
      <c r="L87"/>
      <c r="M87"/>
    </row>
    <row r="88" spans="9:13">
      <c r="I88" s="1"/>
      <c r="J88" s="1"/>
      <c r="K88"/>
      <c r="L88"/>
      <c r="M88"/>
    </row>
    <row r="89" spans="9:13">
      <c r="I89" s="1"/>
      <c r="J89" s="1"/>
      <c r="K89"/>
      <c r="L89"/>
      <c r="M89"/>
    </row>
    <row r="90" spans="9:13">
      <c r="I90" s="1"/>
      <c r="J90" s="1"/>
      <c r="K90"/>
      <c r="L90"/>
      <c r="M90"/>
    </row>
    <row r="91" spans="9:13">
      <c r="I91" s="1"/>
      <c r="J91" s="1"/>
      <c r="K91"/>
      <c r="L91"/>
      <c r="M91"/>
    </row>
    <row r="92" spans="9:13">
      <c r="I92" s="1"/>
      <c r="J92" s="1"/>
      <c r="K92"/>
      <c r="L92"/>
      <c r="M92"/>
    </row>
    <row r="93" spans="9:13">
      <c r="I93" s="1"/>
      <c r="J93" s="1"/>
      <c r="K93"/>
      <c r="L93"/>
      <c r="M93"/>
    </row>
    <row r="94" spans="9:13">
      <c r="I94" s="1"/>
      <c r="J94" s="1"/>
      <c r="K94"/>
      <c r="L94"/>
      <c r="M94"/>
    </row>
    <row r="95" spans="9:13">
      <c r="I95" s="1"/>
      <c r="J95" s="1"/>
      <c r="K95"/>
      <c r="L95"/>
      <c r="M95"/>
    </row>
    <row r="96" spans="9:13">
      <c r="I96" s="1"/>
      <c r="J96" s="1"/>
      <c r="K96"/>
      <c r="L96"/>
      <c r="M96"/>
    </row>
    <row r="97" spans="9:13">
      <c r="I97" s="1"/>
      <c r="J97" s="1"/>
      <c r="K97"/>
      <c r="L97"/>
      <c r="M97"/>
    </row>
    <row r="98" spans="9:13">
      <c r="I98" s="1"/>
      <c r="J98" s="1"/>
      <c r="K98"/>
      <c r="L98"/>
      <c r="M98"/>
    </row>
    <row r="99" spans="9:13">
      <c r="I99" s="1"/>
      <c r="J99" s="1"/>
      <c r="K99"/>
      <c r="L99"/>
      <c r="M99"/>
    </row>
    <row r="100" spans="9:13">
      <c r="I100" s="1"/>
      <c r="J100" s="1"/>
      <c r="K100"/>
      <c r="L100"/>
      <c r="M100"/>
    </row>
    <row r="101" spans="9:13">
      <c r="I101" s="1"/>
      <c r="J101" s="1"/>
      <c r="K101"/>
      <c r="L101"/>
      <c r="M101"/>
    </row>
    <row r="102" spans="9:13">
      <c r="I102" s="1"/>
      <c r="J102" s="1"/>
      <c r="K102"/>
      <c r="L102"/>
      <c r="M102"/>
    </row>
    <row r="103" spans="9:13">
      <c r="I103" s="1"/>
      <c r="J103" s="1"/>
      <c r="K103"/>
      <c r="L103"/>
      <c r="M103"/>
    </row>
    <row r="104" spans="9:13">
      <c r="I104" s="1"/>
      <c r="J104" s="1"/>
      <c r="K104"/>
      <c r="L104"/>
      <c r="M104"/>
    </row>
    <row r="105" spans="9:13">
      <c r="I105" s="1"/>
      <c r="J105" s="1"/>
      <c r="K105"/>
      <c r="L105"/>
      <c r="M105"/>
    </row>
    <row r="106" spans="9:13">
      <c r="I106" s="1"/>
      <c r="J106" s="1"/>
      <c r="K106"/>
      <c r="L106"/>
      <c r="M106"/>
    </row>
    <row r="107" spans="9:13">
      <c r="I107" s="1"/>
      <c r="J107" s="1"/>
      <c r="K107"/>
      <c r="L107"/>
      <c r="M107"/>
    </row>
    <row r="108" spans="9:13">
      <c r="I108" s="1"/>
      <c r="J108" s="1"/>
      <c r="K108"/>
      <c r="L108"/>
      <c r="M108"/>
    </row>
    <row r="109" spans="9:13">
      <c r="I109" s="1"/>
      <c r="J109" s="1"/>
      <c r="K109"/>
      <c r="L109"/>
      <c r="M109"/>
    </row>
    <row r="110" spans="9:13">
      <c r="I110" s="1"/>
      <c r="J110" s="1"/>
      <c r="K110"/>
      <c r="L110"/>
      <c r="M110"/>
    </row>
    <row r="111" spans="9:13">
      <c r="I111" s="1"/>
      <c r="J111" s="1"/>
      <c r="K111"/>
      <c r="L111"/>
      <c r="M111"/>
    </row>
    <row r="112" spans="9:13">
      <c r="I112" s="1"/>
      <c r="J112" s="1"/>
      <c r="K112"/>
      <c r="L112"/>
      <c r="M112"/>
    </row>
    <row r="113" spans="9:13">
      <c r="I113" s="1"/>
      <c r="J113" s="1"/>
      <c r="K113"/>
      <c r="L113"/>
      <c r="M113"/>
    </row>
    <row r="114" spans="9:13">
      <c r="I114" s="1"/>
      <c r="J114" s="1"/>
      <c r="K114"/>
      <c r="L114"/>
      <c r="M114"/>
    </row>
    <row r="115" spans="9:13">
      <c r="I115" s="1"/>
      <c r="J115" s="1"/>
      <c r="K115"/>
      <c r="L115"/>
      <c r="M115"/>
    </row>
    <row r="116" spans="9:13">
      <c r="I116" s="1"/>
      <c r="J116" s="1"/>
      <c r="K116"/>
      <c r="L116"/>
      <c r="M116"/>
    </row>
    <row r="117" spans="9:13">
      <c r="I117" s="1"/>
      <c r="J117" s="1"/>
      <c r="K117"/>
      <c r="L117"/>
      <c r="M117"/>
    </row>
    <row r="118" spans="9:13">
      <c r="I118" s="1"/>
      <c r="J118" s="1"/>
      <c r="K118"/>
      <c r="L118"/>
      <c r="M118"/>
    </row>
    <row r="119" spans="9:13">
      <c r="I119" s="1"/>
      <c r="J119" s="1"/>
      <c r="K119"/>
      <c r="L119"/>
      <c r="M119"/>
    </row>
    <row r="120" spans="9:13">
      <c r="I120" s="1"/>
      <c r="J120" s="1"/>
      <c r="K120"/>
      <c r="L120"/>
      <c r="M120"/>
    </row>
    <row r="121" spans="9:13">
      <c r="I121" s="1"/>
      <c r="J121" s="1"/>
      <c r="K121"/>
      <c r="L121"/>
      <c r="M121"/>
    </row>
    <row r="122" spans="9:13">
      <c r="I122" s="1"/>
      <c r="J122" s="1"/>
      <c r="K122"/>
      <c r="L122"/>
      <c r="M122"/>
    </row>
    <row r="123" spans="9:13">
      <c r="I123" s="1"/>
      <c r="J123" s="1"/>
      <c r="K123"/>
      <c r="L123"/>
      <c r="M123"/>
    </row>
    <row r="124" spans="9:13">
      <c r="I124" s="1"/>
      <c r="J124" s="1"/>
      <c r="K124"/>
      <c r="L124"/>
      <c r="M124"/>
    </row>
    <row r="125" spans="9:13">
      <c r="I125" s="1"/>
      <c r="J125" s="1"/>
      <c r="K125"/>
      <c r="L125"/>
      <c r="M125"/>
    </row>
    <row r="126" spans="9:13">
      <c r="I126" s="1"/>
      <c r="J126" s="1"/>
      <c r="K126"/>
      <c r="L126"/>
      <c r="M126"/>
    </row>
    <row r="127" spans="9:13">
      <c r="I127" s="1"/>
      <c r="J127" s="1"/>
      <c r="K127"/>
      <c r="L127"/>
      <c r="M127"/>
    </row>
    <row r="128" spans="9:13">
      <c r="I128" s="1"/>
      <c r="J128" s="1"/>
      <c r="K128"/>
      <c r="L128"/>
      <c r="M128"/>
    </row>
    <row r="129" spans="9:13">
      <c r="I129" s="1"/>
      <c r="J129" s="1"/>
      <c r="K129"/>
      <c r="L129"/>
      <c r="M129"/>
    </row>
    <row r="130" spans="9:13">
      <c r="I130" s="1"/>
      <c r="J130" s="1"/>
      <c r="K130"/>
      <c r="L130"/>
      <c r="M130"/>
    </row>
    <row r="131" spans="9:13">
      <c r="I131" s="1"/>
      <c r="J131" s="1"/>
      <c r="K131"/>
      <c r="L131"/>
      <c r="M131"/>
    </row>
    <row r="132" spans="9:13">
      <c r="I132" s="1"/>
      <c r="J132" s="1"/>
      <c r="K132"/>
      <c r="L132"/>
      <c r="M132"/>
    </row>
    <row r="133" spans="9:13">
      <c r="I133" s="1"/>
      <c r="J133" s="1"/>
      <c r="K133"/>
      <c r="L133"/>
      <c r="M133"/>
    </row>
    <row r="134" spans="9:13">
      <c r="I134" s="1"/>
      <c r="J134" s="1"/>
      <c r="K134"/>
      <c r="L134"/>
      <c r="M134"/>
    </row>
    <row r="135" spans="9:13">
      <c r="I135" s="1"/>
      <c r="J135" s="1"/>
      <c r="K135"/>
      <c r="L135"/>
      <c r="M135"/>
    </row>
    <row r="136" spans="9:13">
      <c r="I136" s="1"/>
      <c r="J136" s="1"/>
      <c r="K136"/>
      <c r="L136"/>
      <c r="M136"/>
    </row>
    <row r="137" spans="9:13">
      <c r="I137" s="1"/>
      <c r="J137" s="1"/>
      <c r="K137"/>
      <c r="L137"/>
      <c r="M137"/>
    </row>
    <row r="138" spans="9:13">
      <c r="I138" s="1"/>
      <c r="J138" s="1"/>
      <c r="K138"/>
      <c r="L138"/>
      <c r="M138"/>
    </row>
    <row r="139" spans="9:13">
      <c r="I139" s="1"/>
      <c r="J139" s="1"/>
      <c r="K139"/>
      <c r="L139"/>
      <c r="M139"/>
    </row>
    <row r="140" spans="9:13">
      <c r="I140" s="1"/>
      <c r="J140" s="1"/>
      <c r="K140"/>
      <c r="L140"/>
      <c r="M140"/>
    </row>
    <row r="141" spans="9:13">
      <c r="I141" s="1"/>
      <c r="J141" s="1"/>
      <c r="K141"/>
      <c r="L141"/>
      <c r="M141"/>
    </row>
    <row r="142" spans="9:13">
      <c r="I142" s="1"/>
      <c r="J142" s="1"/>
      <c r="K142"/>
      <c r="L142"/>
      <c r="M142"/>
    </row>
    <row r="143" spans="9:13">
      <c r="I143" s="1"/>
      <c r="J143" s="1"/>
      <c r="K143"/>
      <c r="L143"/>
      <c r="M143"/>
    </row>
    <row r="144" spans="9:13">
      <c r="I144" s="1"/>
      <c r="J144" s="1"/>
      <c r="K144"/>
      <c r="L144"/>
      <c r="M144"/>
    </row>
    <row r="145" spans="9:13">
      <c r="I145" s="1"/>
      <c r="J145" s="1"/>
      <c r="K145"/>
      <c r="L145"/>
      <c r="M145"/>
    </row>
    <row r="146" spans="9:13">
      <c r="I146" s="1"/>
      <c r="J146" s="1"/>
      <c r="K146"/>
      <c r="L146"/>
      <c r="M146"/>
    </row>
    <row r="147" spans="9:13">
      <c r="I147" s="1"/>
      <c r="J147" s="1"/>
      <c r="K147"/>
      <c r="L147"/>
      <c r="M147"/>
    </row>
    <row r="148" spans="9:13">
      <c r="I148" s="1"/>
      <c r="J148" s="1"/>
      <c r="K148"/>
      <c r="L148"/>
      <c r="M148"/>
    </row>
    <row r="149" spans="9:13">
      <c r="I149" s="1"/>
      <c r="J149" s="1"/>
      <c r="K149"/>
      <c r="L149"/>
      <c r="M149"/>
    </row>
    <row r="150" spans="9:13">
      <c r="I150" s="1"/>
      <c r="J150" s="1"/>
      <c r="K150"/>
      <c r="L150"/>
      <c r="M150"/>
    </row>
    <row r="151" spans="9:13">
      <c r="I151" s="1"/>
      <c r="J151" s="1"/>
      <c r="K151"/>
      <c r="L151"/>
      <c r="M151"/>
    </row>
    <row r="152" spans="9:13">
      <c r="I152" s="1"/>
      <c r="J152" s="1"/>
      <c r="K152"/>
      <c r="L152"/>
      <c r="M152"/>
    </row>
    <row r="153" spans="9:13">
      <c r="I153" s="1"/>
      <c r="J153" s="1"/>
      <c r="K153"/>
      <c r="L153"/>
      <c r="M153"/>
    </row>
    <row r="154" spans="9:13">
      <c r="I154" s="1"/>
      <c r="J154" s="1"/>
      <c r="K154"/>
      <c r="L154"/>
      <c r="M154"/>
    </row>
    <row r="155" spans="9:13">
      <c r="I155" s="1"/>
      <c r="J155" s="1"/>
      <c r="K155"/>
      <c r="L155"/>
      <c r="M155"/>
    </row>
    <row r="156" spans="9:13">
      <c r="I156" s="1"/>
      <c r="J156" s="1"/>
      <c r="K156"/>
      <c r="L156"/>
      <c r="M156"/>
    </row>
    <row r="157" spans="9:13">
      <c r="I157" s="1"/>
      <c r="J157" s="1"/>
      <c r="K157"/>
      <c r="L157"/>
      <c r="M157"/>
    </row>
    <row r="158" spans="9:13">
      <c r="I158" s="1"/>
      <c r="J158" s="1"/>
      <c r="K158"/>
      <c r="L158"/>
      <c r="M158"/>
    </row>
    <row r="159" spans="9:13">
      <c r="I159" s="1"/>
      <c r="J159" s="1"/>
      <c r="K159"/>
      <c r="L159"/>
      <c r="M159"/>
    </row>
    <row r="160" spans="9:13">
      <c r="I160" s="1"/>
      <c r="J160" s="1"/>
      <c r="K160"/>
      <c r="L160"/>
      <c r="M160"/>
    </row>
    <row r="161" spans="9:13">
      <c r="I161" s="1"/>
      <c r="J161" s="1"/>
      <c r="K161"/>
      <c r="L161"/>
      <c r="M161"/>
    </row>
    <row r="162" spans="9:13">
      <c r="I162" s="1"/>
      <c r="J162" s="1"/>
      <c r="K162"/>
      <c r="L162"/>
      <c r="M162"/>
    </row>
    <row r="163" spans="9:13">
      <c r="I163" s="1"/>
      <c r="J163" s="1"/>
      <c r="K163"/>
      <c r="L163"/>
      <c r="M163"/>
    </row>
    <row r="164" spans="9:13">
      <c r="I164" s="1"/>
      <c r="J164" s="1"/>
      <c r="K164"/>
      <c r="L164"/>
      <c r="M164"/>
    </row>
    <row r="165" spans="9:13">
      <c r="I165" s="1"/>
      <c r="J165" s="1"/>
      <c r="K165"/>
      <c r="L165"/>
      <c r="M165"/>
    </row>
    <row r="166" spans="9:13">
      <c r="I166" s="1"/>
      <c r="J166" s="1"/>
      <c r="K166"/>
      <c r="L166"/>
      <c r="M166"/>
    </row>
    <row r="167" spans="9:13">
      <c r="I167" s="1"/>
      <c r="J167" s="1"/>
      <c r="K167"/>
      <c r="L167"/>
      <c r="M167"/>
    </row>
    <row r="168" spans="9:13">
      <c r="I168" s="1"/>
      <c r="J168" s="1"/>
      <c r="K168"/>
      <c r="L168"/>
      <c r="M168"/>
    </row>
    <row r="169" spans="9:13">
      <c r="I169" s="1"/>
      <c r="J169" s="1"/>
      <c r="K169"/>
      <c r="L169"/>
      <c r="M169"/>
    </row>
    <row r="170" spans="9:13">
      <c r="I170" s="1"/>
      <c r="J170" s="1"/>
      <c r="K170"/>
      <c r="L170"/>
      <c r="M170"/>
    </row>
    <row r="171" spans="9:13">
      <c r="I171" s="1"/>
      <c r="J171" s="1"/>
      <c r="K171"/>
      <c r="L171"/>
      <c r="M171"/>
    </row>
    <row r="172" spans="9:13">
      <c r="I172" s="1"/>
      <c r="J172" s="1"/>
      <c r="K172"/>
      <c r="L172"/>
      <c r="M172"/>
    </row>
    <row r="173" spans="9:13">
      <c r="I173" s="1"/>
      <c r="J173" s="1"/>
      <c r="K173"/>
      <c r="L173"/>
      <c r="M173"/>
    </row>
    <row r="174" spans="9:13">
      <c r="I174" s="1"/>
      <c r="J174" s="1"/>
      <c r="K174"/>
      <c r="L174"/>
      <c r="M174"/>
    </row>
    <row r="175" spans="9:13">
      <c r="I175" s="1"/>
      <c r="J175" s="1"/>
      <c r="K175"/>
      <c r="L175"/>
      <c r="M175"/>
    </row>
    <row r="176" spans="9:13">
      <c r="I176" s="1"/>
      <c r="J176" s="1"/>
      <c r="K176"/>
      <c r="L176"/>
      <c r="M176"/>
    </row>
    <row r="177" spans="9:13">
      <c r="I177" s="1"/>
      <c r="J177" s="1"/>
      <c r="K177"/>
      <c r="L177"/>
      <c r="M177"/>
    </row>
    <row r="178" spans="9:13">
      <c r="I178" s="1"/>
      <c r="J178" s="1"/>
      <c r="K178"/>
      <c r="L178"/>
      <c r="M178"/>
    </row>
    <row r="179" spans="9:13">
      <c r="I179" s="1"/>
      <c r="J179" s="1"/>
      <c r="K179"/>
      <c r="L179"/>
      <c r="M179"/>
    </row>
    <row r="180" spans="9:13">
      <c r="I180" s="1"/>
      <c r="J180" s="1"/>
      <c r="K180"/>
      <c r="L180"/>
      <c r="M180"/>
    </row>
    <row r="181" spans="9:13">
      <c r="I181" s="1"/>
      <c r="J181" s="1"/>
      <c r="K181"/>
      <c r="L181"/>
      <c r="M181"/>
    </row>
    <row r="182" spans="9:13">
      <c r="I182" s="1"/>
      <c r="J182" s="1"/>
      <c r="K182"/>
      <c r="L182"/>
      <c r="M182"/>
    </row>
    <row r="183" spans="9:13">
      <c r="I183" s="1"/>
      <c r="J183" s="1"/>
      <c r="K183"/>
      <c r="L183"/>
      <c r="M183"/>
    </row>
    <row r="184" spans="9:13">
      <c r="I184" s="1"/>
      <c r="J184" s="1"/>
      <c r="K184"/>
      <c r="L184"/>
      <c r="M184"/>
    </row>
    <row r="185" spans="9:13">
      <c r="I185" s="1"/>
      <c r="J185" s="1"/>
      <c r="K185"/>
      <c r="L185"/>
      <c r="M185"/>
    </row>
    <row r="186" spans="9:13">
      <c r="I186" s="1"/>
      <c r="J186" s="1"/>
      <c r="K186"/>
      <c r="L186"/>
      <c r="M186"/>
    </row>
    <row r="187" spans="9:13">
      <c r="I187" s="1"/>
      <c r="J187" s="1"/>
      <c r="K187"/>
      <c r="L187"/>
      <c r="M187"/>
    </row>
    <row r="188" spans="9:13">
      <c r="I188" s="1"/>
      <c r="J188" s="1"/>
      <c r="K188"/>
      <c r="L188"/>
      <c r="M188"/>
    </row>
    <row r="189" spans="9:13">
      <c r="I189" s="1"/>
      <c r="J189" s="1"/>
      <c r="K189"/>
      <c r="L189"/>
      <c r="M189"/>
    </row>
    <row r="190" spans="9:13">
      <c r="I190" s="1"/>
      <c r="J190" s="1"/>
      <c r="K190"/>
      <c r="L190"/>
      <c r="M190"/>
    </row>
    <row r="191" spans="9:13">
      <c r="I191" s="1"/>
      <c r="J191" s="1"/>
      <c r="K191"/>
      <c r="L191"/>
      <c r="M191"/>
    </row>
    <row r="192" spans="9:13">
      <c r="I192" s="1"/>
      <c r="J192" s="1"/>
      <c r="K192"/>
      <c r="L192"/>
      <c r="M192"/>
    </row>
    <row r="193" spans="9:13">
      <c r="I193" s="1"/>
      <c r="J193" s="1"/>
      <c r="K193"/>
      <c r="L193"/>
      <c r="M193"/>
    </row>
    <row r="194" spans="9:13">
      <c r="I194" s="1"/>
      <c r="J194" s="1"/>
      <c r="K194"/>
      <c r="L194"/>
      <c r="M194"/>
    </row>
    <row r="195" spans="9:13">
      <c r="I195" s="1"/>
      <c r="J195" s="1"/>
      <c r="K195"/>
      <c r="L195"/>
      <c r="M195"/>
    </row>
    <row r="196" spans="9:13">
      <c r="I196" s="1"/>
      <c r="J196" s="1"/>
      <c r="K196"/>
      <c r="L196"/>
      <c r="M196"/>
    </row>
    <row r="197" spans="9:13">
      <c r="I197" s="1"/>
      <c r="J197" s="1"/>
      <c r="K197"/>
      <c r="L197"/>
      <c r="M197"/>
    </row>
    <row r="198" spans="9:13">
      <c r="I198" s="1"/>
      <c r="J198" s="1"/>
      <c r="K198"/>
      <c r="L198"/>
      <c r="M198"/>
    </row>
    <row r="199" spans="9:13">
      <c r="I199" s="1"/>
      <c r="J199" s="1"/>
      <c r="K199"/>
      <c r="L199"/>
      <c r="M199"/>
    </row>
    <row r="200" spans="9:13">
      <c r="I200" s="1"/>
      <c r="J200" s="1"/>
      <c r="K200"/>
      <c r="L200"/>
      <c r="M200"/>
    </row>
    <row r="201" spans="9:13">
      <c r="I201" s="1"/>
      <c r="J201" s="1"/>
      <c r="K201"/>
      <c r="L201"/>
      <c r="M201"/>
    </row>
    <row r="202" spans="9:13">
      <c r="I202" s="1"/>
      <c r="J202" s="1"/>
      <c r="K202"/>
      <c r="L202"/>
      <c r="M202"/>
    </row>
    <row r="203" spans="9:13">
      <c r="I203" s="1"/>
      <c r="J203" s="1"/>
      <c r="K203"/>
      <c r="L203"/>
      <c r="M203"/>
    </row>
    <row r="204" spans="9:13">
      <c r="I204" s="1"/>
      <c r="J204" s="1"/>
      <c r="K204"/>
      <c r="L204"/>
      <c r="M204"/>
    </row>
    <row r="205" spans="9:13">
      <c r="I205" s="1"/>
      <c r="J205" s="1"/>
      <c r="K205"/>
      <c r="L205"/>
      <c r="M205"/>
    </row>
    <row r="206" spans="9:13">
      <c r="I206" s="1"/>
      <c r="J206" s="1"/>
      <c r="K206"/>
      <c r="L206"/>
      <c r="M206"/>
    </row>
    <row r="207" spans="9:13">
      <c r="I207" s="1"/>
      <c r="J207" s="1"/>
      <c r="K207"/>
      <c r="L207"/>
      <c r="M207"/>
    </row>
    <row r="208" spans="9:13">
      <c r="I208" s="1"/>
      <c r="J208" s="1"/>
      <c r="K208"/>
      <c r="L208"/>
      <c r="M208"/>
    </row>
    <row r="209" spans="9:13">
      <c r="I209" s="1"/>
      <c r="J209" s="1"/>
      <c r="K209"/>
      <c r="L209"/>
      <c r="M209"/>
    </row>
    <row r="210" spans="9:13">
      <c r="I210" s="1"/>
      <c r="J210" s="1"/>
      <c r="K210"/>
      <c r="L210"/>
      <c r="M210"/>
    </row>
    <row r="211" spans="9:13">
      <c r="I211" s="1"/>
      <c r="J211" s="1"/>
      <c r="K211"/>
      <c r="L211"/>
      <c r="M211"/>
    </row>
    <row r="212" spans="9:13">
      <c r="I212" s="1"/>
      <c r="J212" s="1"/>
      <c r="K212"/>
      <c r="L212"/>
      <c r="M212"/>
    </row>
    <row r="213" spans="9:13">
      <c r="I213" s="1"/>
      <c r="J213" s="1"/>
      <c r="K213"/>
      <c r="L213"/>
      <c r="M213"/>
    </row>
    <row r="214" spans="9:13">
      <c r="I214" s="1"/>
      <c r="J214" s="1"/>
      <c r="K214"/>
      <c r="L214"/>
      <c r="M214"/>
    </row>
    <row r="215" spans="9:13">
      <c r="I215" s="1"/>
      <c r="J215" s="1"/>
      <c r="K215"/>
      <c r="L215"/>
      <c r="M215"/>
    </row>
    <row r="216" spans="9:13">
      <c r="I216" s="1"/>
      <c r="J216" s="1"/>
      <c r="K216"/>
      <c r="L216"/>
      <c r="M216"/>
    </row>
    <row r="217" spans="9:13">
      <c r="I217" s="1"/>
      <c r="J217" s="1"/>
      <c r="K217"/>
      <c r="L217"/>
      <c r="M217"/>
    </row>
    <row r="218" spans="9:13">
      <c r="I218" s="1"/>
      <c r="J218" s="1"/>
      <c r="K218"/>
      <c r="L218"/>
      <c r="M218"/>
    </row>
    <row r="219" spans="9:13">
      <c r="I219" s="1"/>
      <c r="J219" s="1"/>
      <c r="K219"/>
      <c r="L219"/>
      <c r="M219"/>
    </row>
    <row r="220" spans="9:13">
      <c r="I220" s="1"/>
      <c r="J220" s="1"/>
      <c r="K220"/>
      <c r="L220"/>
      <c r="M220"/>
    </row>
    <row r="221" spans="9:13">
      <c r="I221" s="1"/>
      <c r="J221" s="1"/>
      <c r="K221"/>
      <c r="L221"/>
      <c r="M221"/>
    </row>
    <row r="222" spans="9:13">
      <c r="I222" s="1"/>
      <c r="J222" s="1"/>
      <c r="K222"/>
      <c r="L222"/>
      <c r="M222"/>
    </row>
    <row r="223" spans="9:13">
      <c r="I223" s="1"/>
      <c r="J223" s="1"/>
      <c r="K223"/>
      <c r="L223"/>
      <c r="M223"/>
    </row>
    <row r="224" spans="9:13">
      <c r="I224" s="1"/>
      <c r="J224" s="1"/>
      <c r="K224"/>
      <c r="L224"/>
      <c r="M224"/>
    </row>
    <row r="225" spans="9:13">
      <c r="I225" s="1"/>
      <c r="J225" s="1"/>
      <c r="K225"/>
      <c r="L225"/>
      <c r="M225"/>
    </row>
    <row r="226" spans="9:13">
      <c r="I226" s="1"/>
      <c r="J226" s="1"/>
      <c r="K226"/>
      <c r="L226"/>
      <c r="M226"/>
    </row>
    <row r="227" spans="9:13">
      <c r="I227" s="1"/>
      <c r="J227" s="1"/>
      <c r="K227"/>
      <c r="L227"/>
      <c r="M227"/>
    </row>
    <row r="228" spans="9:13">
      <c r="I228" s="1"/>
      <c r="J228" s="1"/>
      <c r="K228"/>
      <c r="L228"/>
      <c r="M228"/>
    </row>
    <row r="229" spans="9:13">
      <c r="I229" s="1"/>
      <c r="J229" s="1"/>
      <c r="K229"/>
      <c r="L229"/>
      <c r="M229"/>
    </row>
    <row r="230" spans="9:13">
      <c r="I230" s="1"/>
      <c r="J230" s="1"/>
      <c r="K230"/>
      <c r="L230"/>
      <c r="M230"/>
    </row>
    <row r="231" spans="9:13">
      <c r="I231" s="1"/>
      <c r="J231" s="1"/>
      <c r="K231"/>
      <c r="L231"/>
      <c r="M231"/>
    </row>
    <row r="232" spans="9:13">
      <c r="I232" s="1"/>
      <c r="J232" s="1"/>
      <c r="K232"/>
      <c r="L232"/>
      <c r="M232"/>
    </row>
    <row r="233" spans="9:13">
      <c r="I233" s="1"/>
      <c r="J233" s="1"/>
      <c r="K233"/>
      <c r="L233"/>
      <c r="M233"/>
    </row>
    <row r="234" spans="9:13">
      <c r="I234" s="1"/>
      <c r="J234" s="1"/>
      <c r="K234"/>
      <c r="L234"/>
      <c r="M234"/>
    </row>
    <row r="235" spans="9:13">
      <c r="I235" s="1"/>
      <c r="J235" s="1"/>
      <c r="K235"/>
      <c r="L235"/>
      <c r="M235"/>
    </row>
    <row r="236" spans="9:13">
      <c r="I236" s="1"/>
      <c r="J236" s="1"/>
      <c r="K236"/>
      <c r="L236"/>
      <c r="M236"/>
    </row>
    <row r="237" spans="9:13">
      <c r="I237" s="1"/>
      <c r="J237" s="1"/>
      <c r="K237"/>
      <c r="L237"/>
      <c r="M237"/>
    </row>
    <row r="238" spans="9:13">
      <c r="I238" s="1"/>
      <c r="J238" s="1"/>
      <c r="K238"/>
      <c r="L238"/>
      <c r="M238"/>
    </row>
    <row r="239" spans="9:13">
      <c r="I239" s="1"/>
      <c r="J239" s="1"/>
      <c r="K239"/>
      <c r="L239"/>
      <c r="M239"/>
    </row>
    <row r="240" spans="9:13">
      <c r="I240" s="1"/>
      <c r="J240" s="1"/>
      <c r="K240"/>
      <c r="L240"/>
      <c r="M240"/>
    </row>
    <row r="241" spans="9:13">
      <c r="I241" s="1"/>
      <c r="J241" s="1"/>
      <c r="K241"/>
      <c r="L241"/>
      <c r="M241"/>
    </row>
    <row r="242" spans="9:13">
      <c r="I242" s="1"/>
      <c r="J242" s="1"/>
      <c r="K242"/>
      <c r="L242"/>
      <c r="M242"/>
    </row>
    <row r="243" spans="9:13">
      <c r="I243" s="1"/>
      <c r="J243" s="1"/>
      <c r="K243"/>
      <c r="L243"/>
      <c r="M243"/>
    </row>
    <row r="244" spans="9:13">
      <c r="I244" s="1"/>
      <c r="J244" s="1"/>
      <c r="K244"/>
      <c r="L244"/>
      <c r="M244"/>
    </row>
    <row r="245" spans="9:13">
      <c r="I245" s="1"/>
      <c r="J245" s="1"/>
      <c r="K245"/>
      <c r="L245"/>
      <c r="M245"/>
    </row>
    <row r="246" spans="9:13">
      <c r="I246" s="1"/>
      <c r="J246" s="1"/>
      <c r="K246"/>
      <c r="L246"/>
      <c r="M246"/>
    </row>
    <row r="247" spans="9:13">
      <c r="I247" s="1"/>
      <c r="J247" s="1"/>
      <c r="K247"/>
      <c r="L247"/>
      <c r="M247"/>
    </row>
    <row r="248" spans="9:13">
      <c r="I248" s="1"/>
      <c r="J248" s="1"/>
      <c r="K248"/>
      <c r="L248"/>
      <c r="M248"/>
    </row>
    <row r="249" spans="9:13">
      <c r="I249" s="1"/>
      <c r="J249" s="1"/>
      <c r="K249"/>
      <c r="L249"/>
      <c r="M249"/>
    </row>
    <row r="250" spans="9:13">
      <c r="I250" s="1"/>
      <c r="J250" s="1"/>
      <c r="K250"/>
      <c r="L250"/>
      <c r="M250"/>
    </row>
    <row r="251" spans="9:13">
      <c r="I251" s="1"/>
      <c r="J251" s="1"/>
      <c r="K251"/>
      <c r="L251"/>
      <c r="M251"/>
    </row>
    <row r="252" spans="9:13">
      <c r="I252" s="1"/>
      <c r="J252" s="1"/>
      <c r="K252"/>
      <c r="L252"/>
      <c r="M252"/>
    </row>
    <row r="253" spans="9:13">
      <c r="I253" s="1"/>
      <c r="J253" s="1"/>
      <c r="K253"/>
      <c r="L253"/>
      <c r="M253"/>
    </row>
    <row r="254" spans="9:13">
      <c r="I254" s="1"/>
      <c r="J254" s="1"/>
      <c r="K254"/>
      <c r="L254"/>
      <c r="M254"/>
    </row>
    <row r="255" spans="9:13">
      <c r="I255" s="1"/>
      <c r="J255" s="1"/>
      <c r="K255"/>
      <c r="L255"/>
      <c r="M255"/>
    </row>
    <row r="256" spans="9:13">
      <c r="I256" s="1"/>
      <c r="J256" s="1"/>
      <c r="K256"/>
      <c r="L256"/>
      <c r="M256"/>
    </row>
    <row r="257" spans="9:13">
      <c r="I257" s="1"/>
      <c r="J257" s="1"/>
      <c r="K257"/>
      <c r="L257"/>
      <c r="M257"/>
    </row>
    <row r="258" spans="9:13">
      <c r="I258" s="1"/>
      <c r="J258" s="1"/>
      <c r="K258"/>
      <c r="L258"/>
      <c r="M258"/>
    </row>
    <row r="259" spans="9:13">
      <c r="I259" s="1"/>
      <c r="J259" s="1"/>
      <c r="K259"/>
      <c r="L259"/>
      <c r="M259"/>
    </row>
    <row r="260" spans="9:13">
      <c r="I260" s="1"/>
      <c r="J260" s="1"/>
      <c r="K260"/>
      <c r="L260"/>
      <c r="M260"/>
    </row>
    <row r="261" spans="9:13">
      <c r="I261" s="1"/>
      <c r="J261" s="1"/>
      <c r="K261"/>
      <c r="L261"/>
      <c r="M261"/>
    </row>
    <row r="262" spans="9:13">
      <c r="I262" s="1"/>
      <c r="J262" s="1"/>
      <c r="K262"/>
      <c r="L262"/>
      <c r="M262"/>
    </row>
    <row r="263" spans="9:13">
      <c r="I263" s="1"/>
      <c r="J263" s="1"/>
      <c r="K263"/>
      <c r="L263"/>
      <c r="M263"/>
    </row>
    <row r="264" spans="9:13">
      <c r="I264" s="1"/>
      <c r="J264" s="1"/>
      <c r="K264"/>
      <c r="L264"/>
      <c r="M264"/>
    </row>
    <row r="265" spans="9:13">
      <c r="I265" s="1"/>
      <c r="J265" s="1"/>
      <c r="K265"/>
      <c r="L265"/>
      <c r="M265"/>
    </row>
    <row r="266" spans="9:13">
      <c r="I266" s="1"/>
      <c r="J266" s="1"/>
      <c r="K266"/>
      <c r="L266"/>
      <c r="M266"/>
    </row>
    <row r="267" spans="9:13">
      <c r="I267" s="1"/>
      <c r="J267" s="1"/>
      <c r="K267"/>
      <c r="L267"/>
      <c r="M267"/>
    </row>
    <row r="268" spans="9:13">
      <c r="I268" s="1"/>
      <c r="J268" s="1"/>
      <c r="K268"/>
      <c r="L268"/>
      <c r="M268"/>
    </row>
    <row r="269" spans="9:13">
      <c r="I269" s="1"/>
      <c r="J269" s="1"/>
      <c r="K269"/>
      <c r="L269"/>
      <c r="M269"/>
    </row>
    <row r="270" spans="9:13">
      <c r="I270" s="1"/>
      <c r="J270" s="1"/>
      <c r="K270"/>
      <c r="L270"/>
      <c r="M270"/>
    </row>
    <row r="271" spans="9:13">
      <c r="I271" s="1"/>
      <c r="J271" s="1"/>
      <c r="K271"/>
      <c r="L271"/>
      <c r="M271"/>
    </row>
    <row r="272" spans="9:13">
      <c r="I272" s="1"/>
      <c r="J272" s="1"/>
      <c r="K272"/>
      <c r="L272"/>
      <c r="M272"/>
    </row>
    <row r="273" spans="9:13">
      <c r="I273" s="1"/>
      <c r="J273" s="1"/>
      <c r="K273"/>
      <c r="L273"/>
      <c r="M273"/>
    </row>
    <row r="274" spans="9:13">
      <c r="I274" s="1"/>
      <c r="J274" s="1"/>
      <c r="K274"/>
      <c r="L274"/>
      <c r="M274"/>
    </row>
    <row r="275" spans="9:13">
      <c r="I275" s="1"/>
      <c r="J275" s="1"/>
      <c r="K275"/>
      <c r="L275"/>
      <c r="M275"/>
    </row>
    <row r="276" spans="9:13">
      <c r="I276" s="1"/>
      <c r="J276" s="1"/>
      <c r="K276"/>
      <c r="L276"/>
      <c r="M276"/>
    </row>
    <row r="277" spans="9:13">
      <c r="I277" s="1"/>
      <c r="J277" s="1"/>
      <c r="K277"/>
      <c r="L277"/>
      <c r="M277"/>
    </row>
    <row r="278" spans="9:13">
      <c r="I278" s="1"/>
      <c r="J278" s="1"/>
      <c r="K278"/>
      <c r="L278"/>
      <c r="M278"/>
    </row>
    <row r="279" spans="9:13">
      <c r="I279" s="1"/>
      <c r="J279" s="1"/>
      <c r="K279"/>
      <c r="L279"/>
      <c r="M279"/>
    </row>
    <row r="280" spans="9:13">
      <c r="I280" s="1"/>
      <c r="J280" s="1"/>
      <c r="K280"/>
      <c r="L280"/>
      <c r="M280"/>
    </row>
    <row r="281" spans="9:13">
      <c r="I281" s="1"/>
      <c r="J281" s="1"/>
      <c r="K281"/>
      <c r="L281"/>
      <c r="M281"/>
    </row>
    <row r="282" spans="9:13">
      <c r="I282" s="1"/>
      <c r="J282" s="1"/>
      <c r="K282"/>
      <c r="L282"/>
      <c r="M282"/>
    </row>
    <row r="283" spans="9:13">
      <c r="I283" s="1"/>
      <c r="J283" s="1"/>
      <c r="K283"/>
      <c r="L283"/>
      <c r="M283"/>
    </row>
    <row r="284" spans="9:13">
      <c r="I284" s="1"/>
      <c r="J284" s="1"/>
      <c r="K284"/>
      <c r="L284"/>
      <c r="M284"/>
    </row>
    <row r="285" spans="9:13">
      <c r="I285" s="1"/>
      <c r="J285" s="1"/>
      <c r="K285"/>
      <c r="L285"/>
      <c r="M285"/>
    </row>
    <row r="286" spans="9:13">
      <c r="I286" s="1"/>
      <c r="J286" s="1"/>
      <c r="K286"/>
      <c r="L286"/>
      <c r="M286"/>
    </row>
    <row r="287" spans="9:13">
      <c r="I287" s="1"/>
      <c r="J287" s="1"/>
      <c r="K287"/>
      <c r="L287"/>
      <c r="M287"/>
    </row>
    <row r="288" spans="9:13">
      <c r="I288" s="1"/>
      <c r="J288" s="1"/>
      <c r="K288"/>
      <c r="L288"/>
      <c r="M288"/>
    </row>
    <row r="289" spans="9:13">
      <c r="I289" s="1"/>
      <c r="J289" s="1"/>
      <c r="K289"/>
      <c r="L289"/>
      <c r="M289"/>
    </row>
    <row r="290" spans="9:13">
      <c r="I290" s="1"/>
      <c r="J290" s="1"/>
      <c r="K290"/>
      <c r="L290"/>
      <c r="M290"/>
    </row>
    <row r="291" spans="9:13">
      <c r="I291" s="1"/>
      <c r="J291" s="1"/>
      <c r="K291"/>
      <c r="L291"/>
      <c r="M291"/>
    </row>
    <row r="292" spans="9:13">
      <c r="I292" s="1"/>
      <c r="J292" s="1"/>
      <c r="K292"/>
      <c r="L292"/>
      <c r="M292"/>
    </row>
    <row r="293" spans="9:13">
      <c r="I293" s="1"/>
      <c r="J293" s="1"/>
      <c r="K293"/>
      <c r="L293"/>
      <c r="M293"/>
    </row>
    <row r="294" spans="9:13">
      <c r="I294" s="1"/>
      <c r="J294" s="1"/>
      <c r="K294"/>
      <c r="L294"/>
      <c r="M294"/>
    </row>
    <row r="295" spans="9:13">
      <c r="I295" s="1"/>
      <c r="J295" s="1"/>
      <c r="K295"/>
      <c r="L295"/>
      <c r="M295"/>
    </row>
    <row r="296" spans="9:13">
      <c r="I296" s="1"/>
      <c r="J296" s="1"/>
      <c r="K296"/>
      <c r="L296"/>
      <c r="M296"/>
    </row>
    <row r="297" spans="9:13">
      <c r="I297" s="1"/>
      <c r="J297" s="1"/>
      <c r="K297"/>
      <c r="L297"/>
      <c r="M297"/>
    </row>
    <row r="298" spans="9:13">
      <c r="I298" s="1"/>
      <c r="J298" s="1"/>
      <c r="K298"/>
      <c r="L298"/>
      <c r="M298"/>
    </row>
    <row r="299" spans="9:13">
      <c r="I299" s="1"/>
      <c r="J299" s="1"/>
      <c r="K299"/>
      <c r="L299"/>
      <c r="M299"/>
    </row>
    <row r="300" spans="9:13">
      <c r="I300" s="1"/>
      <c r="J300" s="1"/>
      <c r="K300"/>
      <c r="L300"/>
      <c r="M300"/>
    </row>
    <row r="301" spans="9:13">
      <c r="I301" s="1"/>
      <c r="J301" s="1"/>
      <c r="K301"/>
      <c r="L301"/>
      <c r="M301"/>
    </row>
    <row r="302" spans="9:13">
      <c r="I302" s="1"/>
      <c r="J302" s="1"/>
      <c r="K302"/>
      <c r="L302"/>
      <c r="M302"/>
    </row>
    <row r="303" spans="9:13">
      <c r="I303" s="1"/>
      <c r="J303" s="1"/>
      <c r="K303"/>
      <c r="L303"/>
      <c r="M303"/>
    </row>
    <row r="304" spans="9:13">
      <c r="I304" s="1"/>
      <c r="J304" s="1"/>
      <c r="K304"/>
      <c r="L304"/>
      <c r="M304"/>
    </row>
    <row r="305" spans="9:13">
      <c r="I305" s="1"/>
      <c r="J305" s="1"/>
      <c r="K305"/>
      <c r="L305"/>
      <c r="M305"/>
    </row>
    <row r="306" spans="9:13">
      <c r="I306" s="1"/>
      <c r="J306" s="1"/>
      <c r="K306"/>
      <c r="L306"/>
      <c r="M306"/>
    </row>
    <row r="307" spans="9:13">
      <c r="I307" s="1"/>
      <c r="J307" s="1"/>
      <c r="K307"/>
      <c r="L307"/>
      <c r="M307"/>
    </row>
    <row r="308" spans="9:13">
      <c r="I308" s="1"/>
      <c r="J308" s="1"/>
      <c r="K308"/>
      <c r="L308"/>
      <c r="M308"/>
    </row>
    <row r="309" spans="9:13">
      <c r="I309" s="1"/>
      <c r="J309" s="1"/>
      <c r="K309"/>
      <c r="L309"/>
      <c r="M309"/>
    </row>
    <row r="310" spans="9:13">
      <c r="I310" s="1"/>
      <c r="J310" s="1"/>
      <c r="K310"/>
      <c r="L310"/>
      <c r="M310"/>
    </row>
    <row r="311" spans="9:13">
      <c r="I311" s="1"/>
      <c r="J311" s="1"/>
      <c r="K311"/>
      <c r="L311"/>
      <c r="M311"/>
    </row>
    <row r="312" spans="9:13">
      <c r="I312" s="1"/>
      <c r="J312" s="1"/>
      <c r="K312"/>
      <c r="L312"/>
      <c r="M312"/>
    </row>
    <row r="313" spans="9:13">
      <c r="I313" s="1"/>
      <c r="J313" s="1"/>
      <c r="K313"/>
      <c r="L313"/>
      <c r="M313"/>
    </row>
    <row r="314" spans="9:13">
      <c r="I314" s="1"/>
      <c r="J314" s="1"/>
      <c r="K314"/>
      <c r="L314"/>
      <c r="M314"/>
    </row>
    <row r="315" spans="9:13">
      <c r="I315" s="1"/>
      <c r="J315" s="1"/>
      <c r="K315"/>
      <c r="L315"/>
      <c r="M315"/>
    </row>
    <row r="316" spans="9:13">
      <c r="I316" s="1"/>
      <c r="J316" s="1"/>
      <c r="K316"/>
      <c r="L316"/>
      <c r="M316"/>
    </row>
    <row r="317" spans="9:13">
      <c r="I317" s="1"/>
      <c r="J317" s="1"/>
      <c r="K317"/>
      <c r="L317"/>
      <c r="M317"/>
    </row>
    <row r="318" spans="9:13">
      <c r="I318" s="1"/>
      <c r="J318" s="1"/>
      <c r="K318"/>
      <c r="L318"/>
      <c r="M318"/>
    </row>
    <row r="319" spans="9:13">
      <c r="I319" s="1"/>
      <c r="J319" s="1"/>
      <c r="K319"/>
      <c r="L319"/>
      <c r="M319"/>
    </row>
    <row r="320" spans="9:13">
      <c r="I320" s="1"/>
      <c r="J320" s="1"/>
      <c r="K320"/>
      <c r="L320"/>
      <c r="M320"/>
    </row>
    <row r="321" spans="9:13">
      <c r="I321" s="1"/>
      <c r="J321" s="1"/>
      <c r="K321"/>
      <c r="L321"/>
      <c r="M321"/>
    </row>
    <row r="322" spans="9:13">
      <c r="I322" s="1"/>
      <c r="J322" s="1"/>
      <c r="K322"/>
      <c r="L322"/>
      <c r="M322"/>
    </row>
    <row r="323" spans="9:13">
      <c r="I323" s="1"/>
      <c r="J323" s="1"/>
      <c r="K323"/>
      <c r="L323"/>
      <c r="M323"/>
    </row>
    <row r="324" spans="9:13">
      <c r="I324" s="1"/>
      <c r="J324" s="1"/>
      <c r="K324"/>
      <c r="L324"/>
      <c r="M324"/>
    </row>
    <row r="325" spans="9:13">
      <c r="I325" s="1"/>
      <c r="J325" s="1"/>
      <c r="K325"/>
      <c r="L325"/>
      <c r="M325"/>
    </row>
    <row r="326" spans="9:13">
      <c r="I326" s="1"/>
      <c r="J326" s="1"/>
      <c r="K326"/>
      <c r="L326"/>
      <c r="M326"/>
    </row>
    <row r="327" spans="9:13">
      <c r="I327" s="1"/>
      <c r="J327" s="1"/>
      <c r="K327"/>
      <c r="L327"/>
      <c r="M327"/>
    </row>
    <row r="328" spans="9:13">
      <c r="I328" s="1"/>
      <c r="J328" s="1"/>
      <c r="K328"/>
      <c r="L328"/>
      <c r="M328"/>
    </row>
    <row r="329" spans="9:13">
      <c r="I329" s="1"/>
      <c r="J329" s="1"/>
      <c r="K329"/>
      <c r="L329"/>
      <c r="M329"/>
    </row>
    <row r="330" spans="9:13">
      <c r="I330" s="1"/>
      <c r="J330" s="1"/>
      <c r="K330"/>
      <c r="L330"/>
      <c r="M330"/>
    </row>
    <row r="331" spans="9:13">
      <c r="I331" s="1"/>
      <c r="J331" s="1"/>
      <c r="K331"/>
      <c r="L331"/>
      <c r="M331"/>
    </row>
    <row r="332" spans="9:13">
      <c r="I332" s="1"/>
      <c r="J332" s="1"/>
      <c r="K332"/>
      <c r="L332"/>
      <c r="M332"/>
    </row>
    <row r="333" spans="9:13">
      <c r="I333" s="1"/>
      <c r="J333" s="1"/>
      <c r="K333"/>
      <c r="L333"/>
      <c r="M333"/>
    </row>
    <row r="334" spans="9:13">
      <c r="I334" s="1"/>
      <c r="J334" s="1"/>
      <c r="K334"/>
      <c r="L334"/>
      <c r="M334"/>
    </row>
    <row r="335" spans="9:13">
      <c r="I335" s="1"/>
      <c r="J335" s="1"/>
      <c r="K335"/>
      <c r="L335"/>
      <c r="M335"/>
    </row>
    <row r="336" spans="9:13">
      <c r="I336" s="1"/>
      <c r="J336" s="1"/>
      <c r="K336"/>
      <c r="L336"/>
      <c r="M336"/>
    </row>
    <row r="337" spans="9:13">
      <c r="I337" s="1"/>
      <c r="J337" s="1"/>
      <c r="K337"/>
      <c r="L337"/>
      <c r="M337"/>
    </row>
    <row r="338" spans="9:13">
      <c r="I338" s="1"/>
      <c r="J338" s="1"/>
      <c r="K338"/>
      <c r="L338"/>
      <c r="M338"/>
    </row>
    <row r="339" spans="9:13">
      <c r="I339" s="1"/>
      <c r="J339" s="1"/>
      <c r="K339"/>
      <c r="L339"/>
      <c r="M339"/>
    </row>
    <row r="340" spans="9:13">
      <c r="I340" s="1"/>
      <c r="J340" s="1"/>
      <c r="K340"/>
      <c r="L340"/>
      <c r="M340"/>
    </row>
    <row r="341" spans="9:13">
      <c r="I341" s="1"/>
      <c r="J341" s="1"/>
      <c r="K341"/>
      <c r="L341"/>
      <c r="M341"/>
    </row>
    <row r="342" spans="9:13">
      <c r="I342" s="1"/>
      <c r="J342" s="1"/>
      <c r="K342"/>
      <c r="L342"/>
      <c r="M342"/>
    </row>
    <row r="343" spans="9:13">
      <c r="I343" s="1"/>
      <c r="J343" s="1"/>
      <c r="K343"/>
      <c r="L343"/>
      <c r="M343"/>
    </row>
    <row r="344" spans="9:13">
      <c r="I344" s="1"/>
      <c r="J344" s="1"/>
      <c r="K344"/>
      <c r="L344"/>
      <c r="M344"/>
    </row>
    <row r="345" spans="9:13">
      <c r="I345" s="1"/>
      <c r="J345" s="1"/>
      <c r="K345"/>
      <c r="L345"/>
      <c r="M345"/>
    </row>
    <row r="346" spans="9:13">
      <c r="I346" s="1"/>
      <c r="J346" s="1"/>
      <c r="K346"/>
      <c r="L346"/>
      <c r="M346"/>
    </row>
    <row r="347" spans="9:13">
      <c r="I347" s="1"/>
      <c r="J347" s="1"/>
      <c r="K347"/>
      <c r="L347"/>
      <c r="M347"/>
    </row>
    <row r="348" spans="9:13">
      <c r="I348" s="1"/>
      <c r="J348" s="1"/>
      <c r="K348"/>
      <c r="L348"/>
      <c r="M348"/>
    </row>
    <row r="349" spans="9:13">
      <c r="I349" s="1"/>
      <c r="J349" s="1"/>
      <c r="K349"/>
      <c r="L349"/>
      <c r="M349"/>
    </row>
    <row r="350" spans="9:13">
      <c r="I350" s="1"/>
      <c r="J350" s="1"/>
      <c r="K350"/>
      <c r="L350"/>
      <c r="M350"/>
    </row>
    <row r="351" spans="9:13">
      <c r="I351" s="1"/>
      <c r="J351" s="1"/>
      <c r="K351"/>
      <c r="L351"/>
      <c r="M351"/>
    </row>
    <row r="352" spans="9:13">
      <c r="I352" s="1"/>
      <c r="J352" s="1"/>
      <c r="K352"/>
      <c r="L352"/>
      <c r="M352"/>
    </row>
    <row r="353" spans="9:13">
      <c r="I353" s="1"/>
      <c r="J353" s="1"/>
      <c r="K353"/>
      <c r="L353"/>
      <c r="M353"/>
    </row>
    <row r="354" spans="9:13">
      <c r="I354" s="1"/>
      <c r="J354" s="1"/>
      <c r="K354"/>
      <c r="L354"/>
      <c r="M354"/>
    </row>
    <row r="355" spans="9:13">
      <c r="I355" s="1"/>
      <c r="J355" s="1"/>
      <c r="K355"/>
      <c r="L355"/>
      <c r="M355"/>
    </row>
    <row r="356" spans="9:13">
      <c r="I356" s="1"/>
      <c r="J356" s="1"/>
      <c r="K356"/>
      <c r="L356"/>
      <c r="M356"/>
    </row>
    <row r="357" spans="9:13">
      <c r="I357" s="1"/>
      <c r="J357" s="1"/>
      <c r="K357"/>
      <c r="L357"/>
      <c r="M357"/>
    </row>
    <row r="358" spans="9:13">
      <c r="I358" s="1"/>
      <c r="J358" s="1"/>
      <c r="K358"/>
      <c r="L358"/>
      <c r="M358"/>
    </row>
    <row r="359" spans="9:13">
      <c r="I359" s="1"/>
      <c r="J359" s="1"/>
      <c r="K359"/>
      <c r="L359"/>
      <c r="M359"/>
    </row>
    <row r="360" spans="9:13">
      <c r="I360" s="1"/>
      <c r="J360" s="1"/>
      <c r="K360"/>
      <c r="L360"/>
      <c r="M360"/>
    </row>
    <row r="361" spans="9:13">
      <c r="I361" s="1"/>
      <c r="J361" s="1"/>
      <c r="K361"/>
      <c r="L361"/>
      <c r="M361"/>
    </row>
    <row r="362" spans="9:13">
      <c r="I362" s="1"/>
      <c r="J362" s="1"/>
      <c r="K362"/>
      <c r="L362"/>
      <c r="M362"/>
    </row>
    <row r="363" spans="9:13">
      <c r="I363" s="1"/>
      <c r="J363" s="1"/>
      <c r="K363"/>
      <c r="L363"/>
      <c r="M363"/>
    </row>
    <row r="364" spans="9:13">
      <c r="I364" s="1"/>
      <c r="J364" s="1"/>
      <c r="K364"/>
      <c r="L364"/>
      <c r="M364"/>
    </row>
    <row r="365" spans="9:13">
      <c r="I365" s="1"/>
      <c r="J365" s="1"/>
      <c r="K365"/>
      <c r="L365"/>
      <c r="M365"/>
    </row>
    <row r="366" spans="9:13">
      <c r="I366" s="1"/>
      <c r="J366" s="1"/>
      <c r="K366"/>
      <c r="L366"/>
      <c r="M366"/>
    </row>
    <row r="367" spans="9:13">
      <c r="I367" s="1"/>
      <c r="J367" s="1"/>
      <c r="K367"/>
      <c r="L367"/>
      <c r="M367"/>
    </row>
    <row r="368" spans="9:13">
      <c r="I368" s="1"/>
      <c r="J368" s="1"/>
      <c r="K368"/>
      <c r="L368"/>
      <c r="M368"/>
    </row>
    <row r="369" spans="9:13">
      <c r="I369" s="1"/>
      <c r="J369" s="1"/>
      <c r="K369"/>
      <c r="L369"/>
      <c r="M369"/>
    </row>
    <row r="370" spans="9:13">
      <c r="I370" s="1"/>
      <c r="J370" s="1"/>
      <c r="K370"/>
      <c r="L370"/>
      <c r="M370"/>
    </row>
    <row r="371" spans="9:13">
      <c r="I371" s="1"/>
      <c r="J371" s="1"/>
      <c r="K371"/>
      <c r="L371"/>
      <c r="M371"/>
    </row>
    <row r="372" spans="9:13">
      <c r="I372" s="1"/>
      <c r="J372" s="1"/>
      <c r="K372"/>
      <c r="L372"/>
      <c r="M372"/>
    </row>
    <row r="373" spans="9:13">
      <c r="I373" s="1"/>
      <c r="J373" s="1"/>
      <c r="K373"/>
      <c r="L373"/>
      <c r="M373"/>
    </row>
    <row r="374" spans="9:13">
      <c r="I374" s="1"/>
      <c r="J374" s="1"/>
      <c r="K374"/>
      <c r="L374"/>
      <c r="M374"/>
    </row>
    <row r="375" spans="9:13">
      <c r="I375" s="1"/>
      <c r="J375" s="1"/>
      <c r="K375"/>
      <c r="L375"/>
      <c r="M375"/>
    </row>
    <row r="376" spans="9:13">
      <c r="I376" s="1"/>
      <c r="J376" s="1"/>
      <c r="K376"/>
      <c r="L376"/>
      <c r="M376"/>
    </row>
    <row r="377" spans="9:13">
      <c r="I377" s="1"/>
      <c r="J377" s="1"/>
      <c r="K377"/>
      <c r="L377"/>
      <c r="M377"/>
    </row>
    <row r="378" spans="9:13">
      <c r="I378" s="1"/>
      <c r="J378" s="1"/>
      <c r="K378"/>
      <c r="L378"/>
      <c r="M378"/>
    </row>
    <row r="379" spans="9:13">
      <c r="I379" s="1"/>
      <c r="J379" s="1"/>
      <c r="K379"/>
      <c r="L379"/>
      <c r="M379"/>
    </row>
    <row r="380" spans="9:13">
      <c r="I380" s="1"/>
      <c r="J380" s="1"/>
      <c r="K380"/>
      <c r="L380"/>
      <c r="M380"/>
    </row>
    <row r="381" spans="9:13">
      <c r="I381" s="1"/>
      <c r="J381" s="1"/>
      <c r="K381"/>
      <c r="L381"/>
      <c r="M381"/>
    </row>
    <row r="382" spans="9:13">
      <c r="I382" s="1"/>
      <c r="J382" s="1"/>
      <c r="K382"/>
      <c r="L382"/>
      <c r="M382"/>
    </row>
    <row r="383" spans="9:13">
      <c r="I383" s="1"/>
      <c r="J383" s="1"/>
      <c r="K383"/>
      <c r="L383"/>
      <c r="M383"/>
    </row>
    <row r="384" spans="9:13">
      <c r="I384" s="1"/>
      <c r="J384" s="1"/>
      <c r="K384"/>
      <c r="L384"/>
      <c r="M384"/>
    </row>
    <row r="385" spans="9:13">
      <c r="I385" s="1"/>
      <c r="J385" s="1"/>
      <c r="K385"/>
      <c r="L385"/>
      <c r="M385"/>
    </row>
    <row r="386" spans="9:13">
      <c r="I386" s="1"/>
      <c r="J386" s="1"/>
      <c r="K386"/>
      <c r="L386"/>
      <c r="M386"/>
    </row>
    <row r="387" spans="9:13">
      <c r="I387" s="1"/>
      <c r="J387" s="1"/>
      <c r="K387"/>
      <c r="L387"/>
      <c r="M387"/>
    </row>
    <row r="388" spans="9:13">
      <c r="I388" s="1"/>
      <c r="J388" s="1"/>
      <c r="K388"/>
      <c r="L388"/>
      <c r="M388"/>
    </row>
    <row r="389" spans="9:13">
      <c r="I389" s="1"/>
      <c r="J389" s="1"/>
      <c r="K389"/>
      <c r="L389"/>
      <c r="M389"/>
    </row>
    <row r="390" spans="9:13">
      <c r="I390" s="1"/>
      <c r="J390" s="1"/>
      <c r="K390"/>
      <c r="L390"/>
      <c r="M390"/>
    </row>
    <row r="391" spans="9:13">
      <c r="I391" s="1"/>
      <c r="J391" s="1"/>
      <c r="K391"/>
      <c r="L391"/>
      <c r="M391"/>
    </row>
    <row r="392" spans="9:13">
      <c r="I392" s="1"/>
      <c r="J392" s="1"/>
      <c r="K392"/>
      <c r="L392"/>
      <c r="M392"/>
    </row>
    <row r="393" spans="9:13">
      <c r="I393" s="1"/>
      <c r="J393" s="1"/>
      <c r="K393"/>
      <c r="L393"/>
      <c r="M393"/>
    </row>
    <row r="394" spans="9:13">
      <c r="I394" s="1"/>
      <c r="J394" s="1"/>
      <c r="K394"/>
      <c r="L394"/>
      <c r="M394"/>
    </row>
    <row r="395" spans="9:13">
      <c r="I395" s="1"/>
      <c r="J395" s="1"/>
      <c r="K395"/>
      <c r="L395"/>
      <c r="M395"/>
    </row>
    <row r="396" spans="9:13">
      <c r="I396" s="1"/>
      <c r="J396" s="1"/>
      <c r="K396"/>
      <c r="L396"/>
      <c r="M396"/>
    </row>
    <row r="397" spans="9:13">
      <c r="I397" s="1"/>
      <c r="J397" s="1"/>
      <c r="K397"/>
      <c r="L397"/>
      <c r="M397"/>
    </row>
    <row r="398" spans="9:13">
      <c r="I398" s="1"/>
      <c r="J398" s="1"/>
      <c r="K398"/>
      <c r="L398"/>
      <c r="M398"/>
    </row>
    <row r="399" spans="9:13">
      <c r="I399" s="1"/>
      <c r="J399" s="1"/>
      <c r="K399"/>
      <c r="L399"/>
      <c r="M399"/>
    </row>
    <row r="400" spans="9:13">
      <c r="I400" s="1"/>
      <c r="J400" s="1"/>
      <c r="K400"/>
      <c r="L400"/>
      <c r="M400"/>
    </row>
    <row r="401" spans="9:13">
      <c r="I401" s="1"/>
      <c r="J401" s="1"/>
      <c r="K401"/>
      <c r="L401"/>
      <c r="M401"/>
    </row>
    <row r="402" spans="9:13">
      <c r="I402" s="1"/>
      <c r="J402" s="1"/>
      <c r="K402"/>
      <c r="L402"/>
      <c r="M402"/>
    </row>
    <row r="403" spans="9:13">
      <c r="I403" s="1"/>
      <c r="J403" s="1"/>
      <c r="K403"/>
      <c r="L403"/>
      <c r="M403"/>
    </row>
    <row r="404" spans="9:13">
      <c r="I404" s="1"/>
      <c r="J404" s="1"/>
      <c r="K404"/>
      <c r="L404"/>
      <c r="M404"/>
    </row>
    <row r="405" spans="9:13">
      <c r="I405" s="1"/>
      <c r="J405" s="1"/>
      <c r="K405"/>
      <c r="L405"/>
      <c r="M405"/>
    </row>
    <row r="406" spans="9:13">
      <c r="I406" s="1"/>
      <c r="J406" s="1"/>
      <c r="K406"/>
      <c r="L406"/>
      <c r="M406"/>
    </row>
    <row r="407" spans="9:13">
      <c r="I407" s="1"/>
      <c r="J407" s="1"/>
      <c r="K407"/>
      <c r="L407"/>
      <c r="M407"/>
    </row>
    <row r="408" spans="9:13">
      <c r="I408" s="1"/>
      <c r="J408" s="1"/>
      <c r="K408"/>
      <c r="L408"/>
      <c r="M408"/>
    </row>
    <row r="409" spans="9:13">
      <c r="I409" s="1"/>
      <c r="J409" s="1"/>
      <c r="K409"/>
      <c r="L409"/>
      <c r="M409"/>
    </row>
    <row r="410" spans="9:13">
      <c r="I410" s="1"/>
      <c r="J410" s="1"/>
      <c r="K410"/>
      <c r="L410"/>
      <c r="M410"/>
    </row>
    <row r="411" spans="9:13">
      <c r="I411" s="1"/>
      <c r="J411" s="1"/>
      <c r="K411"/>
      <c r="L411"/>
      <c r="M411"/>
    </row>
    <row r="412" spans="9:13">
      <c r="I412" s="1"/>
      <c r="J412" s="1"/>
      <c r="K412"/>
      <c r="L412"/>
      <c r="M412"/>
    </row>
    <row r="413" spans="9:13">
      <c r="I413" s="1"/>
      <c r="J413" s="1"/>
      <c r="K413"/>
      <c r="L413"/>
      <c r="M413"/>
    </row>
    <row r="414" spans="9:13">
      <c r="I414" s="1"/>
      <c r="J414" s="1"/>
      <c r="K414"/>
      <c r="L414"/>
      <c r="M414"/>
    </row>
    <row r="415" spans="9:13">
      <c r="I415" s="1"/>
      <c r="J415" s="1"/>
      <c r="K415"/>
      <c r="L415"/>
      <c r="M415"/>
    </row>
    <row r="416" spans="9:13">
      <c r="I416" s="1"/>
      <c r="J416" s="1"/>
      <c r="K416"/>
      <c r="L416"/>
      <c r="M416"/>
    </row>
    <row r="417" spans="9:13">
      <c r="I417" s="1"/>
      <c r="J417" s="1"/>
      <c r="K417"/>
      <c r="L417"/>
      <c r="M417"/>
    </row>
    <row r="418" spans="9:13">
      <c r="I418" s="1"/>
      <c r="J418" s="1"/>
      <c r="K418"/>
      <c r="L418"/>
      <c r="M418"/>
    </row>
    <row r="419" spans="9:13">
      <c r="I419" s="1"/>
      <c r="J419" s="1"/>
      <c r="K419"/>
      <c r="L419"/>
      <c r="M419"/>
    </row>
    <row r="420" spans="9:13">
      <c r="I420" s="1"/>
      <c r="J420" s="1"/>
      <c r="K420"/>
      <c r="L420"/>
      <c r="M420"/>
    </row>
    <row r="421" spans="9:13">
      <c r="I421" s="1"/>
      <c r="J421" s="1"/>
      <c r="K421"/>
      <c r="L421"/>
      <c r="M421"/>
    </row>
    <row r="422" spans="9:13">
      <c r="I422" s="1"/>
      <c r="J422" s="1"/>
      <c r="K422"/>
      <c r="L422"/>
      <c r="M422"/>
    </row>
    <row r="423" spans="9:13">
      <c r="I423" s="1"/>
      <c r="J423" s="1"/>
      <c r="K423"/>
      <c r="L423"/>
      <c r="M423"/>
    </row>
    <row r="424" spans="9:13">
      <c r="I424" s="1"/>
      <c r="J424" s="1"/>
      <c r="K424"/>
      <c r="L424"/>
      <c r="M424"/>
    </row>
    <row r="425" spans="9:13">
      <c r="I425" s="1"/>
      <c r="J425" s="1"/>
      <c r="K425"/>
      <c r="L425"/>
      <c r="M425"/>
    </row>
    <row r="426" spans="9:13">
      <c r="I426" s="1"/>
      <c r="J426" s="1"/>
      <c r="K426"/>
      <c r="L426"/>
      <c r="M426"/>
    </row>
    <row r="427" spans="9:13">
      <c r="I427" s="1"/>
      <c r="J427" s="1"/>
      <c r="K427"/>
      <c r="L427"/>
      <c r="M427"/>
    </row>
    <row r="428" spans="9:13">
      <c r="I428" s="1"/>
      <c r="J428" s="1"/>
      <c r="K428"/>
      <c r="L428"/>
      <c r="M428"/>
    </row>
    <row r="429" spans="9:13">
      <c r="I429" s="1"/>
      <c r="J429" s="1"/>
      <c r="K429"/>
      <c r="L429"/>
      <c r="M429"/>
    </row>
    <row r="430" spans="9:13">
      <c r="I430" s="1"/>
      <c r="J430" s="1"/>
      <c r="K430"/>
      <c r="L430"/>
      <c r="M430"/>
    </row>
    <row r="431" spans="9:13">
      <c r="I431" s="1"/>
      <c r="J431" s="1"/>
      <c r="K431"/>
      <c r="L431"/>
      <c r="M431"/>
    </row>
    <row r="432" spans="9:13">
      <c r="I432" s="1"/>
      <c r="J432" s="1"/>
      <c r="K432"/>
      <c r="L432"/>
      <c r="M432"/>
    </row>
    <row r="433" spans="9:13">
      <c r="I433" s="1"/>
      <c r="J433" s="1"/>
      <c r="K433"/>
      <c r="L433"/>
      <c r="M433"/>
    </row>
    <row r="434" spans="9:13">
      <c r="I434" s="1"/>
      <c r="J434" s="1"/>
      <c r="K434"/>
      <c r="L434"/>
      <c r="M434"/>
    </row>
    <row r="435" spans="9:13">
      <c r="I435" s="1"/>
      <c r="J435" s="1"/>
      <c r="K435"/>
      <c r="L435"/>
      <c r="M435"/>
    </row>
    <row r="436" spans="9:13">
      <c r="I436" s="1"/>
      <c r="J436" s="1"/>
      <c r="K436"/>
      <c r="L436"/>
      <c r="M436"/>
    </row>
    <row r="437" spans="9:13">
      <c r="I437" s="1"/>
      <c r="J437" s="1"/>
      <c r="K437"/>
      <c r="L437"/>
      <c r="M437"/>
    </row>
    <row r="438" spans="9:13">
      <c r="I438" s="1"/>
      <c r="J438" s="1"/>
      <c r="K438"/>
      <c r="L438"/>
      <c r="M438"/>
    </row>
    <row r="439" spans="9:13">
      <c r="I439" s="1"/>
      <c r="J439" s="1"/>
      <c r="K439"/>
      <c r="L439"/>
      <c r="M439"/>
    </row>
    <row r="440" spans="9:13">
      <c r="I440" s="1"/>
      <c r="J440" s="1"/>
      <c r="K440"/>
      <c r="L440"/>
      <c r="M440"/>
    </row>
    <row r="441" spans="9:13">
      <c r="I441" s="1"/>
      <c r="J441" s="1"/>
      <c r="K441"/>
      <c r="L441"/>
      <c r="M441"/>
    </row>
    <row r="442" spans="9:13">
      <c r="I442" s="1"/>
      <c r="J442" s="1"/>
      <c r="K442"/>
      <c r="L442"/>
      <c r="M442"/>
    </row>
    <row r="443" spans="9:13">
      <c r="I443" s="1"/>
      <c r="J443" s="1"/>
      <c r="K443"/>
      <c r="L443"/>
      <c r="M443"/>
    </row>
    <row r="444" spans="9:13">
      <c r="I444" s="1"/>
      <c r="J444" s="1"/>
      <c r="K444"/>
      <c r="L444"/>
      <c r="M444"/>
    </row>
    <row r="445" spans="9:13">
      <c r="I445" s="1"/>
      <c r="J445" s="1"/>
      <c r="K445"/>
      <c r="L445"/>
      <c r="M445"/>
    </row>
    <row r="446" spans="9:13">
      <c r="I446" s="1"/>
      <c r="J446" s="1"/>
      <c r="K446"/>
      <c r="L446"/>
      <c r="M446"/>
    </row>
    <row r="447" spans="9:13">
      <c r="I447" s="1"/>
      <c r="J447" s="1"/>
      <c r="K447"/>
      <c r="L447"/>
      <c r="M447"/>
    </row>
    <row r="448" spans="9:13">
      <c r="I448" s="1"/>
      <c r="J448" s="1"/>
      <c r="K448"/>
      <c r="L448"/>
      <c r="M448"/>
    </row>
    <row r="449" spans="9:13">
      <c r="I449" s="1"/>
      <c r="J449" s="1"/>
      <c r="K449"/>
      <c r="L449"/>
      <c r="M449"/>
    </row>
    <row r="450" spans="9:13">
      <c r="I450" s="1"/>
      <c r="J450" s="1"/>
      <c r="K450"/>
      <c r="L450"/>
      <c r="M450"/>
    </row>
    <row r="451" spans="9:13">
      <c r="I451" s="1"/>
      <c r="J451" s="1"/>
      <c r="K451"/>
      <c r="L451"/>
      <c r="M451"/>
    </row>
    <row r="452" spans="9:13">
      <c r="I452" s="1"/>
      <c r="J452" s="1"/>
      <c r="K452"/>
      <c r="L452"/>
      <c r="M452"/>
    </row>
    <row r="453" spans="9:13">
      <c r="I453" s="1"/>
      <c r="J453" s="1"/>
      <c r="K453"/>
      <c r="L453"/>
      <c r="M453"/>
    </row>
    <row r="454" spans="9:13">
      <c r="I454" s="1"/>
      <c r="J454" s="1"/>
      <c r="K454"/>
      <c r="L454"/>
      <c r="M454"/>
    </row>
    <row r="455" spans="9:13">
      <c r="I455" s="1"/>
      <c r="J455" s="1"/>
      <c r="K455"/>
      <c r="L455"/>
      <c r="M455"/>
    </row>
    <row r="456" spans="9:13">
      <c r="I456" s="1"/>
      <c r="J456" s="1"/>
      <c r="K456"/>
      <c r="L456"/>
      <c r="M456"/>
    </row>
    <row r="457" spans="9:13">
      <c r="I457" s="1"/>
      <c r="J457" s="1"/>
      <c r="K457"/>
      <c r="L457"/>
      <c r="M457"/>
    </row>
    <row r="458" spans="9:13">
      <c r="I458" s="1"/>
      <c r="J458" s="1"/>
      <c r="K458"/>
      <c r="L458"/>
      <c r="M458"/>
    </row>
    <row r="459" spans="9:13">
      <c r="I459" s="1"/>
      <c r="J459" s="1"/>
      <c r="K459"/>
      <c r="L459"/>
      <c r="M459"/>
    </row>
    <row r="460" spans="9:13">
      <c r="I460" s="1"/>
      <c r="J460" s="1"/>
      <c r="K460"/>
      <c r="L460"/>
      <c r="M460"/>
    </row>
    <row r="461" spans="9:13">
      <c r="I461" s="1"/>
      <c r="J461" s="1"/>
      <c r="K461"/>
      <c r="L461"/>
      <c r="M461"/>
    </row>
    <row r="462" spans="9:13">
      <c r="I462" s="1"/>
      <c r="J462" s="1"/>
      <c r="K462"/>
      <c r="L462"/>
      <c r="M462"/>
    </row>
    <row r="463" spans="9:13">
      <c r="I463" s="1"/>
      <c r="J463" s="1"/>
      <c r="K463"/>
      <c r="L463"/>
      <c r="M463"/>
    </row>
    <row r="464" spans="9:13">
      <c r="I464" s="1"/>
      <c r="J464" s="1"/>
      <c r="K464"/>
      <c r="L464"/>
      <c r="M464"/>
    </row>
    <row r="465" spans="9:13">
      <c r="I465" s="1"/>
      <c r="J465" s="1"/>
      <c r="K465"/>
      <c r="L465"/>
      <c r="M465"/>
    </row>
    <row r="466" spans="9:13">
      <c r="I466" s="1"/>
      <c r="J466" s="1"/>
      <c r="K466"/>
      <c r="L466"/>
      <c r="M466"/>
    </row>
    <row r="467" spans="9:13">
      <c r="I467" s="1"/>
      <c r="J467" s="1"/>
      <c r="K467"/>
      <c r="L467"/>
      <c r="M467"/>
    </row>
    <row r="468" spans="9:13">
      <c r="I468" s="1"/>
      <c r="J468" s="1"/>
      <c r="K468"/>
      <c r="L468"/>
      <c r="M468"/>
    </row>
    <row r="469" spans="9:13">
      <c r="I469" s="1"/>
      <c r="J469" s="1"/>
      <c r="K469"/>
      <c r="L469"/>
      <c r="M469"/>
    </row>
    <row r="470" spans="9:13">
      <c r="I470" s="1"/>
      <c r="J470" s="1"/>
      <c r="K470"/>
      <c r="L470"/>
      <c r="M470"/>
    </row>
    <row r="471" spans="9:13">
      <c r="I471" s="1"/>
      <c r="J471" s="1"/>
      <c r="K471"/>
      <c r="L471"/>
      <c r="M471"/>
    </row>
    <row r="472" spans="9:13">
      <c r="I472" s="1"/>
      <c r="J472" s="1"/>
      <c r="K472"/>
      <c r="L472"/>
      <c r="M472"/>
    </row>
    <row r="473" spans="9:13">
      <c r="I473" s="1"/>
      <c r="J473" s="1"/>
      <c r="K473"/>
      <c r="L473"/>
      <c r="M473"/>
    </row>
    <row r="474" spans="9:13">
      <c r="I474" s="1"/>
      <c r="J474" s="1"/>
      <c r="K474"/>
      <c r="L474"/>
      <c r="M474"/>
    </row>
    <row r="475" spans="9:13">
      <c r="I475" s="1"/>
      <c r="J475" s="1"/>
      <c r="K475"/>
      <c r="L475"/>
      <c r="M475"/>
    </row>
    <row r="476" spans="9:13">
      <c r="I476" s="1"/>
      <c r="J476" s="1"/>
      <c r="K476"/>
      <c r="L476"/>
      <c r="M476"/>
    </row>
    <row r="477" spans="9:13">
      <c r="I477" s="1"/>
      <c r="J477" s="1"/>
      <c r="K477"/>
      <c r="L477"/>
      <c r="M477"/>
    </row>
    <row r="478" spans="9:13">
      <c r="I478" s="1"/>
      <c r="J478" s="1"/>
      <c r="K478"/>
      <c r="L478"/>
      <c r="M478"/>
    </row>
    <row r="479" spans="9:13">
      <c r="I479" s="1"/>
      <c r="J479" s="1"/>
      <c r="K479"/>
      <c r="L479"/>
      <c r="M479"/>
    </row>
    <row r="480" spans="9:13">
      <c r="I480" s="1"/>
      <c r="J480" s="1"/>
      <c r="K480"/>
      <c r="L480"/>
      <c r="M480"/>
    </row>
    <row r="481" spans="9:13">
      <c r="I481" s="1"/>
      <c r="J481" s="1"/>
      <c r="K481"/>
      <c r="L481"/>
      <c r="M481"/>
    </row>
    <row r="482" spans="9:13">
      <c r="I482" s="1"/>
      <c r="J482" s="1"/>
      <c r="K482"/>
      <c r="L482"/>
      <c r="M482"/>
    </row>
    <row r="483" spans="9:13">
      <c r="I483" s="1"/>
      <c r="J483" s="1"/>
      <c r="K483"/>
      <c r="L483"/>
      <c r="M483"/>
    </row>
    <row r="484" spans="9:13">
      <c r="I484" s="1"/>
      <c r="J484" s="1"/>
      <c r="K484"/>
      <c r="L484"/>
      <c r="M484"/>
    </row>
    <row r="485" spans="9:13">
      <c r="I485" s="1"/>
      <c r="J485" s="1"/>
      <c r="K485"/>
      <c r="L485"/>
      <c r="M485"/>
    </row>
    <row r="486" spans="9:13">
      <c r="I486" s="1"/>
      <c r="J486" s="1"/>
      <c r="K486"/>
      <c r="L486"/>
      <c r="M486"/>
    </row>
    <row r="487" spans="9:13">
      <c r="I487" s="1"/>
      <c r="J487" s="1"/>
      <c r="K487"/>
      <c r="L487"/>
      <c r="M487"/>
    </row>
    <row r="488" spans="9:13">
      <c r="I488" s="1"/>
      <c r="J488" s="1"/>
      <c r="K488"/>
      <c r="L488"/>
      <c r="M488"/>
    </row>
    <row r="489" spans="9:13">
      <c r="I489" s="1"/>
      <c r="J489" s="1"/>
      <c r="K489"/>
      <c r="L489"/>
      <c r="M489"/>
    </row>
    <row r="490" spans="9:13">
      <c r="I490" s="1"/>
      <c r="J490" s="1"/>
      <c r="K490"/>
      <c r="L490"/>
      <c r="M490"/>
    </row>
    <row r="491" spans="9:13">
      <c r="I491" s="1"/>
      <c r="J491" s="1"/>
      <c r="K491"/>
      <c r="L491"/>
      <c r="M491"/>
    </row>
    <row r="492" spans="9:13">
      <c r="I492" s="1"/>
      <c r="J492" s="1"/>
      <c r="K492"/>
      <c r="L492"/>
      <c r="M492"/>
    </row>
    <row r="493" spans="9:13">
      <c r="I493" s="1"/>
      <c r="J493" s="1"/>
      <c r="K493"/>
      <c r="L493"/>
      <c r="M493"/>
    </row>
    <row r="494" spans="9:13">
      <c r="I494" s="1"/>
      <c r="J494" s="1"/>
      <c r="K494"/>
      <c r="L494"/>
      <c r="M494"/>
    </row>
    <row r="495" spans="9:13">
      <c r="I495" s="1"/>
      <c r="J495" s="1"/>
      <c r="K495"/>
      <c r="L495"/>
      <c r="M495"/>
    </row>
    <row r="496" spans="9:13">
      <c r="I496" s="1"/>
      <c r="J496" s="1"/>
      <c r="K496"/>
      <c r="L496"/>
      <c r="M496"/>
    </row>
    <row r="497" spans="9:13">
      <c r="I497" s="1"/>
      <c r="J497" s="1"/>
      <c r="K497"/>
      <c r="L497"/>
      <c r="M497"/>
    </row>
    <row r="498" spans="9:13">
      <c r="I498" s="1"/>
      <c r="J498" s="1"/>
      <c r="K498"/>
      <c r="L498"/>
      <c r="M498"/>
    </row>
    <row r="499" spans="9:13">
      <c r="I499" s="1"/>
      <c r="J499" s="1"/>
      <c r="K499"/>
      <c r="L499"/>
      <c r="M499"/>
    </row>
    <row r="500" spans="9:13">
      <c r="I500" s="1"/>
      <c r="J500" s="1"/>
      <c r="K500"/>
      <c r="L500"/>
      <c r="M500"/>
    </row>
    <row r="501" spans="9:13">
      <c r="I501" s="1"/>
      <c r="J501" s="1"/>
      <c r="K501"/>
      <c r="L501"/>
      <c r="M501"/>
    </row>
    <row r="502" spans="9:13">
      <c r="I502" s="1"/>
      <c r="J502" s="1"/>
      <c r="K502"/>
      <c r="L502"/>
      <c r="M502"/>
    </row>
    <row r="503" spans="9:13">
      <c r="I503" s="1"/>
      <c r="J503" s="1"/>
      <c r="K503"/>
      <c r="L503"/>
      <c r="M503"/>
    </row>
    <row r="504" spans="9:13">
      <c r="I504" s="1"/>
      <c r="J504" s="1"/>
      <c r="K504"/>
      <c r="L504"/>
      <c r="M504"/>
    </row>
    <row r="505" spans="9:13">
      <c r="I505" s="1"/>
      <c r="J505" s="1"/>
      <c r="K505"/>
      <c r="L505"/>
      <c r="M505"/>
    </row>
    <row r="506" spans="9:13">
      <c r="I506" s="1"/>
      <c r="J506" s="1"/>
      <c r="K506"/>
      <c r="L506"/>
      <c r="M506"/>
    </row>
    <row r="507" spans="9:13">
      <c r="I507" s="1"/>
      <c r="J507" s="1"/>
      <c r="K507"/>
      <c r="L507"/>
      <c r="M507"/>
    </row>
    <row r="508" spans="9:13">
      <c r="I508" s="1"/>
      <c r="J508" s="1"/>
      <c r="K508"/>
      <c r="L508"/>
      <c r="M508"/>
    </row>
    <row r="509" spans="9:13">
      <c r="I509" s="1"/>
      <c r="J509" s="1"/>
      <c r="K509"/>
      <c r="L509"/>
      <c r="M509"/>
    </row>
    <row r="510" spans="9:13">
      <c r="I510" s="1"/>
      <c r="J510" s="1"/>
      <c r="K510"/>
      <c r="L510"/>
      <c r="M510"/>
    </row>
    <row r="511" spans="9:13">
      <c r="I511" s="1"/>
      <c r="J511" s="1"/>
      <c r="K511"/>
      <c r="L511"/>
      <c r="M511"/>
    </row>
    <row r="512" spans="9:13">
      <c r="I512" s="1"/>
      <c r="J512" s="1"/>
      <c r="K512"/>
      <c r="L512"/>
      <c r="M512"/>
    </row>
    <row r="513" spans="9:13">
      <c r="I513" s="1"/>
      <c r="J513" s="1"/>
      <c r="K513"/>
      <c r="L513"/>
      <c r="M513"/>
    </row>
    <row r="514" spans="9:13">
      <c r="I514" s="1"/>
      <c r="J514" s="1"/>
      <c r="K514"/>
      <c r="L514"/>
      <c r="M514"/>
    </row>
    <row r="515" spans="9:13">
      <c r="I515" s="1"/>
      <c r="J515" s="1"/>
      <c r="K515"/>
      <c r="L515"/>
      <c r="M515"/>
    </row>
    <row r="516" spans="9:13">
      <c r="I516" s="1"/>
      <c r="J516" s="1"/>
      <c r="K516"/>
      <c r="L516"/>
      <c r="M516"/>
    </row>
    <row r="517" spans="9:13">
      <c r="I517" s="1"/>
      <c r="J517" s="1"/>
      <c r="K517"/>
      <c r="L517"/>
      <c r="M517"/>
    </row>
    <row r="518" spans="9:13">
      <c r="I518" s="1"/>
      <c r="J518" s="1"/>
      <c r="K518"/>
      <c r="L518"/>
      <c r="M518"/>
    </row>
    <row r="519" spans="9:13">
      <c r="I519" s="1"/>
      <c r="J519" s="1"/>
      <c r="K519"/>
      <c r="L519"/>
      <c r="M519"/>
    </row>
    <row r="520" spans="9:13">
      <c r="I520" s="1"/>
      <c r="J520" s="1"/>
      <c r="K520"/>
      <c r="L520"/>
      <c r="M520"/>
    </row>
    <row r="521" spans="9:13">
      <c r="I521" s="1"/>
      <c r="J521" s="1"/>
      <c r="K521"/>
      <c r="L521"/>
      <c r="M521"/>
    </row>
    <row r="522" spans="9:13">
      <c r="I522" s="1"/>
      <c r="J522" s="1"/>
      <c r="K522"/>
      <c r="L522"/>
      <c r="M522"/>
    </row>
    <row r="523" spans="9:13">
      <c r="I523" s="1"/>
      <c r="J523" s="1"/>
      <c r="K523"/>
      <c r="L523"/>
      <c r="M523"/>
    </row>
    <row r="524" spans="9:13">
      <c r="I524" s="1"/>
      <c r="J524" s="1"/>
      <c r="K524"/>
      <c r="L524"/>
      <c r="M524"/>
    </row>
    <row r="525" spans="9:13">
      <c r="I525" s="1"/>
      <c r="J525" s="1"/>
      <c r="K525"/>
      <c r="L525"/>
      <c r="M525"/>
    </row>
    <row r="526" spans="9:13">
      <c r="I526" s="1"/>
      <c r="J526" s="1"/>
      <c r="K526"/>
      <c r="L526"/>
      <c r="M526"/>
    </row>
    <row r="527" spans="9:13">
      <c r="I527" s="1"/>
      <c r="J527" s="1"/>
      <c r="K527"/>
      <c r="L527"/>
      <c r="M527"/>
    </row>
    <row r="528" spans="9:13">
      <c r="I528" s="1"/>
      <c r="J528" s="1"/>
      <c r="K528"/>
      <c r="L528"/>
      <c r="M528"/>
    </row>
    <row r="529" spans="9:13">
      <c r="I529" s="1"/>
      <c r="J529" s="1"/>
      <c r="K529"/>
      <c r="L529"/>
      <c r="M529"/>
    </row>
    <row r="530" spans="9:13">
      <c r="I530" s="1"/>
      <c r="J530" s="1"/>
      <c r="K530"/>
      <c r="L530"/>
      <c r="M530"/>
    </row>
    <row r="531" spans="9:13">
      <c r="I531" s="1"/>
      <c r="J531" s="1"/>
      <c r="K531"/>
      <c r="L531"/>
      <c r="M531"/>
    </row>
    <row r="532" spans="9:13">
      <c r="I532" s="1"/>
      <c r="J532" s="1"/>
      <c r="K532"/>
      <c r="L532"/>
      <c r="M532"/>
    </row>
    <row r="533" spans="9:13">
      <c r="I533" s="1"/>
      <c r="J533" s="1"/>
      <c r="K533"/>
      <c r="L533"/>
      <c r="M533"/>
    </row>
    <row r="534" spans="9:13">
      <c r="I534" s="1"/>
      <c r="J534" s="1"/>
      <c r="K534"/>
      <c r="L534"/>
      <c r="M534"/>
    </row>
    <row r="535" spans="9:13">
      <c r="I535" s="1"/>
      <c r="J535" s="1"/>
      <c r="K535"/>
      <c r="L535"/>
      <c r="M535"/>
    </row>
    <row r="536" spans="9:13">
      <c r="I536" s="1"/>
      <c r="J536" s="1"/>
      <c r="K536"/>
      <c r="L536"/>
      <c r="M536"/>
    </row>
    <row r="537" spans="9:13">
      <c r="I537" s="1"/>
      <c r="J537" s="1"/>
      <c r="K537"/>
      <c r="L537"/>
      <c r="M537"/>
    </row>
    <row r="538" spans="9:13">
      <c r="I538" s="1"/>
      <c r="J538" s="1"/>
      <c r="K538"/>
      <c r="L538"/>
      <c r="M538"/>
    </row>
    <row r="539" spans="9:13">
      <c r="I539" s="1"/>
      <c r="J539" s="1"/>
      <c r="K539"/>
      <c r="L539"/>
      <c r="M539"/>
    </row>
    <row r="540" spans="9:13">
      <c r="I540" s="1"/>
      <c r="J540" s="1"/>
      <c r="K540"/>
      <c r="L540"/>
      <c r="M540"/>
    </row>
    <row r="541" spans="9:13">
      <c r="I541" s="1"/>
      <c r="J541" s="1"/>
      <c r="K541"/>
      <c r="L541"/>
      <c r="M541"/>
    </row>
    <row r="542" spans="9:13">
      <c r="I542" s="1"/>
      <c r="J542" s="1"/>
      <c r="K542"/>
      <c r="L542"/>
      <c r="M542"/>
    </row>
    <row r="543" spans="9:13">
      <c r="I543" s="1"/>
      <c r="J543" s="1"/>
      <c r="K543"/>
      <c r="L543"/>
      <c r="M543"/>
    </row>
    <row r="544" spans="9:13">
      <c r="I544" s="1"/>
      <c r="J544" s="1"/>
      <c r="K544"/>
      <c r="L544"/>
      <c r="M544"/>
    </row>
    <row r="545" spans="9:13">
      <c r="I545" s="1"/>
      <c r="J545" s="1"/>
      <c r="K545"/>
      <c r="L545"/>
      <c r="M545"/>
    </row>
    <row r="546" spans="9:13">
      <c r="I546" s="1"/>
      <c r="J546" s="1"/>
      <c r="K546"/>
      <c r="L546"/>
      <c r="M546"/>
    </row>
    <row r="547" spans="9:13">
      <c r="I547" s="1"/>
      <c r="J547" s="1"/>
      <c r="K547"/>
      <c r="L547"/>
      <c r="M547"/>
    </row>
    <row r="548" spans="9:13">
      <c r="I548" s="1"/>
      <c r="J548" s="1"/>
      <c r="K548"/>
      <c r="L548"/>
      <c r="M548"/>
    </row>
    <row r="549" spans="9:13">
      <c r="I549" s="1"/>
      <c r="J549" s="1"/>
      <c r="K549"/>
      <c r="L549"/>
      <c r="M549"/>
    </row>
    <row r="550" spans="9:13">
      <c r="I550" s="1"/>
      <c r="J550" s="1"/>
      <c r="K550"/>
      <c r="L550"/>
      <c r="M550"/>
    </row>
    <row r="551" spans="9:13">
      <c r="I551" s="1"/>
      <c r="J551" s="1"/>
      <c r="K551"/>
      <c r="L551"/>
      <c r="M551"/>
    </row>
    <row r="552" spans="9:13">
      <c r="I552" s="1"/>
      <c r="J552" s="1"/>
      <c r="K552"/>
      <c r="L552"/>
      <c r="M552"/>
    </row>
    <row r="553" spans="9:13">
      <c r="I553" s="1"/>
      <c r="J553" s="1"/>
      <c r="K553"/>
      <c r="L553"/>
      <c r="M553"/>
    </row>
    <row r="554" spans="9:13">
      <c r="I554" s="1"/>
      <c r="J554" s="1"/>
      <c r="K554"/>
      <c r="L554"/>
      <c r="M554"/>
    </row>
    <row r="555" spans="9:13">
      <c r="I555" s="1"/>
      <c r="J555" s="1"/>
      <c r="K555"/>
      <c r="L555"/>
      <c r="M555"/>
    </row>
    <row r="556" spans="9:13">
      <c r="I556" s="1"/>
      <c r="J556" s="1"/>
      <c r="K556"/>
      <c r="L556"/>
      <c r="M556"/>
    </row>
    <row r="557" spans="9:13">
      <c r="I557" s="1"/>
      <c r="J557" s="1"/>
      <c r="K557"/>
      <c r="L557"/>
      <c r="M557"/>
    </row>
    <row r="558" spans="9:13">
      <c r="I558" s="1"/>
      <c r="J558" s="1"/>
      <c r="K558"/>
      <c r="L558"/>
      <c r="M558"/>
    </row>
    <row r="559" spans="9:13">
      <c r="I559" s="1"/>
      <c r="J559" s="1"/>
      <c r="K559"/>
      <c r="L559"/>
      <c r="M559"/>
    </row>
    <row r="560" spans="9:13">
      <c r="I560" s="1"/>
      <c r="J560" s="1"/>
      <c r="K560"/>
      <c r="L560"/>
      <c r="M560"/>
    </row>
    <row r="561" spans="9:13">
      <c r="I561" s="1"/>
      <c r="J561" s="1"/>
      <c r="K561"/>
      <c r="L561"/>
      <c r="M561"/>
    </row>
    <row r="562" spans="9:13">
      <c r="I562" s="1"/>
      <c r="J562" s="1"/>
      <c r="K562"/>
      <c r="L562"/>
      <c r="M562"/>
    </row>
    <row r="563" spans="9:13">
      <c r="I563" s="1"/>
      <c r="J563" s="1"/>
      <c r="K563"/>
      <c r="L563"/>
      <c r="M563"/>
    </row>
    <row r="564" spans="9:13">
      <c r="I564" s="1"/>
      <c r="J564" s="1"/>
      <c r="K564"/>
      <c r="L564"/>
      <c r="M564"/>
    </row>
    <row r="565" spans="9:13">
      <c r="I565" s="1"/>
      <c r="J565" s="1"/>
      <c r="K565"/>
      <c r="L565"/>
      <c r="M565"/>
    </row>
    <row r="566" spans="9:13">
      <c r="I566" s="1"/>
      <c r="J566" s="1"/>
      <c r="K566"/>
      <c r="L566"/>
      <c r="M566"/>
    </row>
    <row r="567" spans="9:13">
      <c r="I567" s="1"/>
      <c r="J567" s="1"/>
      <c r="K567"/>
      <c r="L567"/>
      <c r="M567"/>
    </row>
    <row r="568" spans="9:13">
      <c r="I568" s="1"/>
      <c r="J568" s="1"/>
      <c r="K568"/>
      <c r="L568"/>
      <c r="M568"/>
    </row>
    <row r="569" spans="9:13">
      <c r="I569" s="1"/>
      <c r="J569" s="1"/>
      <c r="K569"/>
      <c r="L569"/>
      <c r="M569"/>
    </row>
    <row r="570" spans="9:13">
      <c r="I570" s="1"/>
      <c r="J570" s="1"/>
      <c r="K570"/>
      <c r="L570"/>
      <c r="M570"/>
    </row>
    <row r="571" spans="9:13">
      <c r="I571" s="1"/>
      <c r="J571" s="1"/>
      <c r="K571"/>
      <c r="L571"/>
      <c r="M571"/>
    </row>
    <row r="572" spans="9:13">
      <c r="I572" s="1"/>
      <c r="J572" s="1"/>
      <c r="K572"/>
      <c r="L572"/>
      <c r="M572"/>
    </row>
    <row r="573" spans="9:13">
      <c r="I573" s="1"/>
      <c r="J573" s="1"/>
      <c r="K573"/>
      <c r="L573"/>
      <c r="M573"/>
    </row>
    <row r="574" spans="9:13">
      <c r="I574" s="1"/>
      <c r="J574" s="1"/>
      <c r="K574"/>
      <c r="L574"/>
      <c r="M574"/>
    </row>
    <row r="575" spans="9:13">
      <c r="I575" s="1"/>
      <c r="J575" s="1"/>
      <c r="K575"/>
      <c r="L575"/>
      <c r="M575"/>
    </row>
    <row r="576" spans="9:13">
      <c r="I576" s="1"/>
      <c r="J576" s="1"/>
      <c r="K576"/>
      <c r="L576"/>
      <c r="M576"/>
    </row>
    <row r="577" spans="9:13">
      <c r="I577" s="1"/>
      <c r="J577" s="1"/>
      <c r="K577"/>
      <c r="L577"/>
      <c r="M577"/>
    </row>
    <row r="578" spans="9:13">
      <c r="I578" s="1"/>
      <c r="J578" s="1"/>
      <c r="K578"/>
      <c r="L578"/>
      <c r="M578"/>
    </row>
    <row r="579" spans="9:13">
      <c r="I579" s="1"/>
      <c r="J579" s="1"/>
      <c r="K579"/>
      <c r="L579"/>
      <c r="M579"/>
    </row>
    <row r="580" spans="9:13">
      <c r="I580" s="1"/>
      <c r="J580" s="1"/>
      <c r="K580"/>
      <c r="L580"/>
      <c r="M580"/>
    </row>
    <row r="581" spans="9:13">
      <c r="I581" s="1"/>
      <c r="J581" s="1"/>
      <c r="K581"/>
      <c r="L581"/>
      <c r="M581"/>
    </row>
    <row r="582" spans="9:13">
      <c r="I582" s="1"/>
      <c r="J582" s="1"/>
      <c r="K582"/>
      <c r="L582"/>
      <c r="M582"/>
    </row>
    <row r="583" spans="9:13">
      <c r="I583" s="1"/>
      <c r="J583" s="1"/>
      <c r="K583"/>
      <c r="L583"/>
      <c r="M583"/>
    </row>
    <row r="584" spans="9:13">
      <c r="I584" s="1"/>
      <c r="J584" s="1"/>
      <c r="K584"/>
      <c r="L584"/>
      <c r="M584"/>
    </row>
    <row r="585" spans="9:13">
      <c r="I585" s="1"/>
      <c r="J585" s="1"/>
      <c r="K585"/>
      <c r="L585"/>
      <c r="M585"/>
    </row>
    <row r="586" spans="9:13">
      <c r="I586" s="1"/>
      <c r="J586" s="1"/>
      <c r="K586"/>
      <c r="L586"/>
      <c r="M586"/>
    </row>
    <row r="587" spans="9:13">
      <c r="I587" s="1"/>
      <c r="J587" s="1"/>
      <c r="K587"/>
      <c r="L587"/>
      <c r="M587"/>
    </row>
    <row r="588" spans="9:13">
      <c r="I588" s="1"/>
      <c r="J588" s="1"/>
      <c r="K588"/>
      <c r="L588"/>
      <c r="M588"/>
    </row>
    <row r="589" spans="9:13">
      <c r="I589" s="1"/>
      <c r="J589" s="1"/>
      <c r="K589"/>
      <c r="L589"/>
      <c r="M589"/>
    </row>
    <row r="590" spans="9:13">
      <c r="I590" s="1"/>
      <c r="J590" s="1"/>
      <c r="K590"/>
      <c r="L590"/>
      <c r="M590"/>
    </row>
    <row r="591" spans="9:13">
      <c r="I591" s="1"/>
      <c r="J591" s="1"/>
      <c r="K591"/>
      <c r="L591"/>
      <c r="M591"/>
    </row>
    <row r="592" spans="9:13">
      <c r="I592" s="1"/>
      <c r="J592" s="1"/>
      <c r="K592"/>
      <c r="L592"/>
      <c r="M592"/>
    </row>
    <row r="593" spans="9:13">
      <c r="I593" s="1"/>
      <c r="J593" s="1"/>
      <c r="K593"/>
      <c r="L593"/>
      <c r="M593"/>
    </row>
    <row r="594" spans="9:13">
      <c r="I594" s="1"/>
      <c r="J594" s="1"/>
      <c r="K594"/>
      <c r="L594"/>
      <c r="M594"/>
    </row>
    <row r="595" spans="9:13">
      <c r="I595" s="1"/>
      <c r="J595" s="1"/>
      <c r="K595"/>
      <c r="L595"/>
      <c r="M595"/>
    </row>
    <row r="596" spans="9:13">
      <c r="I596" s="1"/>
      <c r="J596" s="1"/>
      <c r="K596"/>
      <c r="L596"/>
      <c r="M596"/>
    </row>
    <row r="597" spans="9:13">
      <c r="I597" s="1"/>
      <c r="J597" s="1"/>
      <c r="K597"/>
      <c r="L597"/>
      <c r="M597"/>
    </row>
    <row r="598" spans="9:13">
      <c r="I598" s="1"/>
      <c r="J598" s="1"/>
      <c r="K598"/>
      <c r="L598"/>
      <c r="M598"/>
    </row>
    <row r="599" spans="9:13">
      <c r="I599" s="1"/>
      <c r="J599" s="1"/>
      <c r="K599"/>
      <c r="L599"/>
      <c r="M599"/>
    </row>
    <row r="600" spans="9:13">
      <c r="I600" s="1"/>
      <c r="J600" s="1"/>
      <c r="K600"/>
      <c r="L600"/>
      <c r="M600"/>
    </row>
    <row r="601" spans="9:13">
      <c r="I601" s="1"/>
      <c r="J601" s="1"/>
      <c r="K601"/>
      <c r="L601"/>
      <c r="M601"/>
    </row>
    <row r="602" spans="9:13">
      <c r="I602" s="1"/>
      <c r="J602" s="1"/>
      <c r="K602"/>
      <c r="L602"/>
      <c r="M602"/>
    </row>
    <row r="603" spans="9:13">
      <c r="I603" s="1"/>
      <c r="J603" s="1"/>
      <c r="K603"/>
      <c r="L603"/>
      <c r="M603"/>
    </row>
    <row r="604" spans="9:13">
      <c r="I604" s="1"/>
      <c r="J604" s="1"/>
      <c r="K604"/>
      <c r="L604"/>
      <c r="M604"/>
    </row>
    <row r="605" spans="9:13">
      <c r="I605" s="1"/>
      <c r="J605" s="1"/>
      <c r="K605"/>
      <c r="L605"/>
      <c r="M605"/>
    </row>
    <row r="606" spans="9:13">
      <c r="I606" s="1"/>
      <c r="J606" s="1"/>
      <c r="K606"/>
      <c r="L606"/>
      <c r="M606"/>
    </row>
    <row r="607" spans="9:13">
      <c r="I607" s="1"/>
      <c r="J607" s="1"/>
      <c r="K607"/>
      <c r="L607"/>
      <c r="M607"/>
    </row>
    <row r="608" spans="9:13">
      <c r="I608" s="1"/>
      <c r="J608" s="1"/>
      <c r="K608"/>
      <c r="L608"/>
      <c r="M608"/>
    </row>
    <row r="609" spans="9:13">
      <c r="I609" s="1"/>
      <c r="J609" s="1"/>
      <c r="K609"/>
      <c r="L609"/>
      <c r="M609"/>
    </row>
    <row r="610" spans="9:13">
      <c r="I610" s="1"/>
      <c r="J610" s="1"/>
      <c r="K610"/>
      <c r="L610"/>
      <c r="M610"/>
    </row>
    <row r="611" spans="9:13">
      <c r="I611" s="1"/>
      <c r="J611" s="1"/>
      <c r="K611"/>
      <c r="L611"/>
      <c r="M611"/>
    </row>
    <row r="612" spans="9:13">
      <c r="I612" s="1"/>
      <c r="J612" s="1"/>
      <c r="K612"/>
      <c r="L612"/>
      <c r="M612"/>
    </row>
    <row r="613" spans="9:13">
      <c r="I613" s="1"/>
      <c r="J613" s="1"/>
      <c r="K613"/>
      <c r="L613"/>
      <c r="M613"/>
    </row>
    <row r="614" spans="9:13">
      <c r="I614" s="1"/>
      <c r="J614" s="1"/>
      <c r="K614"/>
      <c r="L614"/>
      <c r="M614"/>
    </row>
    <row r="615" spans="9:13">
      <c r="I615" s="1"/>
      <c r="J615" s="1"/>
      <c r="K615"/>
      <c r="L615"/>
      <c r="M615"/>
    </row>
    <row r="616" spans="9:13">
      <c r="I616" s="1"/>
      <c r="J616" s="1"/>
      <c r="K616"/>
      <c r="L616"/>
      <c r="M616"/>
    </row>
    <row r="617" spans="9:13">
      <c r="I617" s="1"/>
      <c r="J617" s="1"/>
      <c r="K617"/>
      <c r="L617"/>
      <c r="M617"/>
    </row>
    <row r="618" spans="9:13">
      <c r="I618" s="1"/>
      <c r="J618" s="1"/>
      <c r="K618"/>
      <c r="L618"/>
      <c r="M618"/>
    </row>
    <row r="619" spans="9:13">
      <c r="I619" s="1"/>
      <c r="J619" s="1"/>
      <c r="K619"/>
      <c r="L619"/>
      <c r="M619"/>
    </row>
    <row r="620" spans="9:13">
      <c r="I620" s="1"/>
      <c r="J620" s="1"/>
      <c r="K620"/>
      <c r="L620"/>
      <c r="M620"/>
    </row>
    <row r="621" spans="9:13">
      <c r="I621" s="1"/>
      <c r="J621" s="1"/>
      <c r="K621"/>
      <c r="L621"/>
      <c r="M621"/>
    </row>
    <row r="622" spans="9:13">
      <c r="I622" s="1"/>
      <c r="J622" s="1"/>
      <c r="K622"/>
      <c r="L622"/>
      <c r="M622"/>
    </row>
    <row r="623" spans="9:13">
      <c r="I623" s="1"/>
      <c r="J623" s="1"/>
      <c r="K623"/>
      <c r="L623"/>
      <c r="M623"/>
    </row>
    <row r="624" spans="9:13">
      <c r="I624" s="1"/>
      <c r="J624" s="1"/>
      <c r="K624"/>
      <c r="L624"/>
      <c r="M624"/>
    </row>
    <row r="625" spans="9:13">
      <c r="I625" s="1"/>
      <c r="J625" s="1"/>
      <c r="K625"/>
      <c r="L625"/>
      <c r="M625"/>
    </row>
    <row r="626" spans="9:13">
      <c r="I626" s="1"/>
      <c r="J626" s="1"/>
      <c r="K626"/>
      <c r="L626"/>
      <c r="M626"/>
    </row>
    <row r="627" spans="9:13">
      <c r="I627" s="1"/>
      <c r="J627" s="1"/>
      <c r="K627"/>
      <c r="L627"/>
      <c r="M627"/>
    </row>
    <row r="628" spans="9:13">
      <c r="I628" s="1"/>
      <c r="J628" s="1"/>
      <c r="K628"/>
      <c r="L628"/>
      <c r="M628"/>
    </row>
    <row r="629" spans="9:13">
      <c r="I629" s="1"/>
      <c r="J629" s="1"/>
      <c r="K629"/>
      <c r="L629"/>
      <c r="M629"/>
    </row>
    <row r="630" spans="9:13">
      <c r="I630" s="1"/>
      <c r="J630" s="1"/>
      <c r="K630"/>
      <c r="L630"/>
      <c r="M630"/>
    </row>
    <row r="631" spans="9:13">
      <c r="I631" s="1"/>
      <c r="J631" s="1"/>
      <c r="K631"/>
      <c r="L631"/>
      <c r="M631"/>
    </row>
    <row r="632" spans="9:13">
      <c r="I632" s="1"/>
      <c r="J632" s="1"/>
      <c r="K632"/>
      <c r="L632"/>
      <c r="M632"/>
    </row>
    <row r="633" spans="9:13">
      <c r="I633" s="1"/>
      <c r="J633" s="1"/>
      <c r="K633"/>
      <c r="L633"/>
      <c r="M633"/>
    </row>
    <row r="634" spans="9:13">
      <c r="I634" s="1"/>
      <c r="J634" s="1"/>
      <c r="K634"/>
      <c r="L634"/>
      <c r="M634"/>
    </row>
    <row r="635" spans="9:13">
      <c r="I635" s="1"/>
      <c r="J635" s="1"/>
      <c r="K635"/>
      <c r="L635"/>
      <c r="M635"/>
    </row>
    <row r="636" spans="9:13">
      <c r="I636" s="1"/>
      <c r="J636" s="1"/>
      <c r="K636"/>
      <c r="L636"/>
      <c r="M636"/>
    </row>
    <row r="637" spans="9:13">
      <c r="I637" s="1"/>
      <c r="J637" s="1"/>
      <c r="K637"/>
      <c r="L637"/>
      <c r="M637"/>
    </row>
    <row r="638" spans="9:13">
      <c r="I638" s="1"/>
      <c r="J638" s="1"/>
      <c r="K638"/>
      <c r="L638"/>
      <c r="M638"/>
    </row>
    <row r="639" spans="9:13">
      <c r="I639" s="1"/>
      <c r="J639" s="1"/>
      <c r="K639"/>
      <c r="L639"/>
      <c r="M639"/>
    </row>
    <row r="640" spans="9:13">
      <c r="I640" s="1"/>
      <c r="J640" s="1"/>
      <c r="K640"/>
      <c r="L640"/>
      <c r="M640"/>
    </row>
    <row r="641" spans="9:13">
      <c r="I641" s="1"/>
      <c r="J641" s="1"/>
      <c r="K641"/>
      <c r="L641"/>
      <c r="M641"/>
    </row>
    <row r="642" spans="9:13">
      <c r="I642" s="1"/>
      <c r="J642" s="1"/>
      <c r="K642"/>
      <c r="L642"/>
      <c r="M642"/>
    </row>
    <row r="643" spans="9:13">
      <c r="I643" s="1"/>
      <c r="J643" s="1"/>
      <c r="K643"/>
      <c r="L643"/>
      <c r="M643"/>
    </row>
    <row r="644" spans="9:13">
      <c r="I644" s="1"/>
      <c r="J644" s="1"/>
      <c r="K644"/>
      <c r="L644"/>
      <c r="M644"/>
    </row>
    <row r="645" spans="9:13">
      <c r="I645" s="1"/>
      <c r="J645" s="1"/>
      <c r="K645"/>
      <c r="L645"/>
      <c r="M645"/>
    </row>
    <row r="646" spans="9:13">
      <c r="I646" s="1"/>
      <c r="J646" s="1"/>
      <c r="K646"/>
      <c r="L646"/>
      <c r="M646"/>
    </row>
    <row r="647" spans="9:13">
      <c r="I647" s="1"/>
      <c r="J647" s="1"/>
      <c r="K647"/>
      <c r="L647"/>
      <c r="M647"/>
    </row>
    <row r="648" spans="9:13">
      <c r="I648" s="1"/>
      <c r="J648" s="1"/>
      <c r="K648"/>
      <c r="L648"/>
      <c r="M648"/>
    </row>
    <row r="649" spans="9:13">
      <c r="I649" s="1"/>
      <c r="J649" s="1"/>
      <c r="K649"/>
      <c r="L649"/>
      <c r="M649"/>
    </row>
    <row r="650" spans="9:13">
      <c r="I650" s="1"/>
      <c r="J650" s="1"/>
      <c r="K650"/>
      <c r="L650"/>
      <c r="M650"/>
    </row>
    <row r="651" spans="9:13">
      <c r="I651" s="1"/>
      <c r="J651" s="1"/>
      <c r="K651"/>
      <c r="L651"/>
      <c r="M651"/>
    </row>
    <row r="652" spans="9:13">
      <c r="I652" s="1"/>
      <c r="J652" s="1"/>
      <c r="K652"/>
      <c r="L652"/>
      <c r="M652"/>
    </row>
    <row r="653" spans="9:13">
      <c r="I653" s="1"/>
      <c r="J653" s="1"/>
      <c r="K653"/>
      <c r="L653"/>
      <c r="M653"/>
    </row>
    <row r="654" spans="9:13">
      <c r="I654" s="1"/>
      <c r="J654" s="1"/>
      <c r="K654"/>
      <c r="L654"/>
      <c r="M654"/>
    </row>
    <row r="655" spans="9:13">
      <c r="I655" s="1"/>
      <c r="J655" s="1"/>
      <c r="K655"/>
      <c r="L655"/>
      <c r="M655"/>
    </row>
    <row r="656" spans="9:13">
      <c r="I656" s="1"/>
      <c r="J656" s="1"/>
      <c r="K656"/>
      <c r="L656"/>
      <c r="M656"/>
    </row>
    <row r="657" spans="9:13">
      <c r="I657" s="1"/>
      <c r="J657" s="1"/>
      <c r="K657"/>
      <c r="L657"/>
      <c r="M657"/>
    </row>
    <row r="658" spans="9:13">
      <c r="I658" s="1"/>
      <c r="J658" s="1"/>
      <c r="K658"/>
      <c r="L658"/>
      <c r="M658"/>
    </row>
    <row r="659" spans="9:13">
      <c r="I659" s="1"/>
      <c r="J659" s="1"/>
      <c r="K659"/>
      <c r="L659"/>
      <c r="M659"/>
    </row>
    <row r="660" spans="9:13">
      <c r="I660" s="1"/>
      <c r="J660" s="1"/>
      <c r="K660"/>
      <c r="L660"/>
      <c r="M660"/>
    </row>
    <row r="661" spans="9:13">
      <c r="I661" s="1"/>
      <c r="J661" s="1"/>
      <c r="K661"/>
      <c r="L661"/>
      <c r="M661"/>
    </row>
    <row r="662" spans="9:13">
      <c r="I662" s="1"/>
      <c r="J662" s="1"/>
      <c r="K662"/>
      <c r="L662"/>
      <c r="M662"/>
    </row>
    <row r="663" spans="9:13">
      <c r="I663" s="1"/>
      <c r="J663" s="1"/>
      <c r="K663"/>
      <c r="L663"/>
      <c r="M663"/>
    </row>
    <row r="664" spans="9:13">
      <c r="I664" s="1"/>
      <c r="J664" s="1"/>
      <c r="K664"/>
      <c r="L664"/>
      <c r="M664"/>
    </row>
    <row r="665" spans="9:13">
      <c r="I665" s="1"/>
      <c r="J665" s="1"/>
      <c r="K665"/>
      <c r="L665"/>
      <c r="M665"/>
    </row>
    <row r="666" spans="9:13">
      <c r="I666" s="1"/>
      <c r="J666" s="1"/>
      <c r="K666"/>
      <c r="L666"/>
      <c r="M666"/>
    </row>
    <row r="667" spans="9:13">
      <c r="I667" s="1"/>
      <c r="J667" s="1"/>
      <c r="K667"/>
      <c r="L667"/>
      <c r="M667"/>
    </row>
    <row r="668" spans="9:13">
      <c r="I668" s="1"/>
      <c r="J668" s="1"/>
      <c r="K668"/>
      <c r="L668"/>
      <c r="M668"/>
    </row>
    <row r="669" spans="9:13">
      <c r="I669" s="1"/>
      <c r="J669" s="1"/>
      <c r="K669"/>
      <c r="L669"/>
      <c r="M669"/>
    </row>
    <row r="670" spans="9:13">
      <c r="I670" s="1"/>
      <c r="J670" s="1"/>
      <c r="K670"/>
      <c r="L670"/>
      <c r="M670"/>
    </row>
    <row r="671" spans="9:13">
      <c r="I671" s="1"/>
      <c r="J671" s="1"/>
      <c r="K671"/>
      <c r="L671"/>
      <c r="M671"/>
    </row>
    <row r="672" spans="9:13">
      <c r="I672" s="1"/>
      <c r="J672" s="1"/>
      <c r="K672"/>
      <c r="L672"/>
      <c r="M672"/>
    </row>
    <row r="673" spans="9:13">
      <c r="I673" s="1"/>
      <c r="J673" s="1"/>
      <c r="K673"/>
      <c r="L673"/>
      <c r="M673"/>
    </row>
    <row r="674" spans="9:13">
      <c r="I674" s="1"/>
      <c r="J674" s="1"/>
      <c r="K674"/>
      <c r="L674"/>
      <c r="M674"/>
    </row>
    <row r="675" spans="9:13">
      <c r="I675" s="1"/>
      <c r="J675" s="1"/>
      <c r="K675"/>
      <c r="L675"/>
      <c r="M675"/>
    </row>
    <row r="676" spans="9:13">
      <c r="I676" s="1"/>
      <c r="J676" s="1"/>
      <c r="K676"/>
      <c r="L676"/>
      <c r="M676"/>
    </row>
    <row r="677" spans="9:13">
      <c r="I677" s="1"/>
      <c r="J677" s="1"/>
      <c r="K677"/>
      <c r="L677"/>
      <c r="M677"/>
    </row>
    <row r="678" spans="9:13">
      <c r="I678" s="1"/>
      <c r="J678" s="1"/>
      <c r="K678"/>
      <c r="L678"/>
      <c r="M678"/>
    </row>
    <row r="679" spans="9:13">
      <c r="I679" s="1"/>
      <c r="J679" s="1"/>
      <c r="K679"/>
      <c r="L679"/>
      <c r="M679"/>
    </row>
    <row r="680" spans="9:13">
      <c r="I680" s="1"/>
      <c r="J680" s="1"/>
      <c r="K680"/>
      <c r="L680"/>
      <c r="M680"/>
    </row>
    <row r="681" spans="9:13">
      <c r="I681" s="1"/>
      <c r="J681" s="1"/>
      <c r="K681"/>
      <c r="L681"/>
      <c r="M681"/>
    </row>
    <row r="682" spans="9:13">
      <c r="I682" s="1"/>
      <c r="J682" s="1"/>
      <c r="K682"/>
      <c r="L682"/>
      <c r="M682"/>
    </row>
    <row r="683" spans="9:13">
      <c r="I683" s="1"/>
      <c r="J683" s="1"/>
      <c r="K683"/>
      <c r="L683"/>
      <c r="M683"/>
    </row>
    <row r="684" spans="9:13">
      <c r="I684" s="1"/>
      <c r="J684" s="1"/>
      <c r="K684"/>
      <c r="L684"/>
      <c r="M684"/>
    </row>
    <row r="685" spans="9:13">
      <c r="I685" s="1"/>
      <c r="J685" s="1"/>
      <c r="K685"/>
      <c r="L685"/>
      <c r="M685"/>
    </row>
    <row r="686" spans="9:13">
      <c r="I686" s="1"/>
      <c r="J686" s="1"/>
      <c r="K686"/>
      <c r="L686"/>
      <c r="M686"/>
    </row>
    <row r="687" spans="9:13">
      <c r="I687" s="1"/>
      <c r="J687" s="1"/>
      <c r="K687"/>
      <c r="L687"/>
      <c r="M687"/>
    </row>
    <row r="688" spans="9:13">
      <c r="I688" s="1"/>
      <c r="J688" s="1"/>
      <c r="K688"/>
      <c r="L688"/>
      <c r="M688"/>
    </row>
    <row r="689" spans="9:13">
      <c r="I689" s="1"/>
      <c r="J689" s="1"/>
      <c r="K689"/>
      <c r="L689"/>
      <c r="M689"/>
    </row>
    <row r="690" spans="9:13">
      <c r="I690" s="1"/>
      <c r="J690" s="1"/>
      <c r="K690"/>
      <c r="L690"/>
      <c r="M690"/>
    </row>
    <row r="691" spans="9:13">
      <c r="I691" s="1"/>
      <c r="J691" s="1"/>
      <c r="K691"/>
      <c r="L691"/>
      <c r="M691"/>
    </row>
    <row r="692" spans="9:13">
      <c r="I692" s="1"/>
      <c r="J692" s="1"/>
      <c r="K692"/>
      <c r="L692"/>
      <c r="M692"/>
    </row>
    <row r="693" spans="9:13">
      <c r="I693" s="1"/>
      <c r="J693" s="1"/>
      <c r="K693"/>
      <c r="L693"/>
      <c r="M693"/>
    </row>
    <row r="694" spans="9:13">
      <c r="I694" s="1"/>
      <c r="J694" s="1"/>
      <c r="K694"/>
      <c r="L694"/>
      <c r="M694"/>
    </row>
    <row r="695" spans="9:13">
      <c r="I695" s="1"/>
      <c r="J695" s="1"/>
      <c r="K695"/>
      <c r="L695"/>
      <c r="M695"/>
    </row>
    <row r="696" spans="9:13">
      <c r="I696" s="1"/>
      <c r="J696" s="1"/>
      <c r="K696"/>
      <c r="L696"/>
      <c r="M696"/>
    </row>
    <row r="697" spans="9:13">
      <c r="I697" s="1"/>
      <c r="J697" s="1"/>
      <c r="K697"/>
      <c r="L697"/>
      <c r="M697"/>
    </row>
    <row r="698" spans="9:13">
      <c r="I698" s="1"/>
      <c r="J698" s="1"/>
      <c r="K698"/>
      <c r="L698"/>
      <c r="M698"/>
    </row>
    <row r="699" spans="9:13">
      <c r="I699" s="1"/>
      <c r="J699" s="1"/>
      <c r="K699"/>
      <c r="L699"/>
      <c r="M699"/>
    </row>
    <row r="700" spans="9:13">
      <c r="I700" s="1"/>
      <c r="J700" s="1"/>
      <c r="K700"/>
      <c r="L700"/>
      <c r="M700"/>
    </row>
    <row r="701" spans="9:13">
      <c r="I701" s="1"/>
      <c r="J701" s="1"/>
      <c r="K701"/>
      <c r="L701"/>
      <c r="M701"/>
    </row>
    <row r="702" spans="9:13">
      <c r="I702" s="1"/>
      <c r="J702" s="1"/>
      <c r="K702"/>
      <c r="L702"/>
      <c r="M702"/>
    </row>
    <row r="703" spans="9:13">
      <c r="I703" s="1"/>
      <c r="J703" s="1"/>
      <c r="K703"/>
      <c r="L703"/>
      <c r="M703"/>
    </row>
    <row r="704" spans="9:13">
      <c r="I704" s="1"/>
      <c r="J704" s="1"/>
      <c r="K704"/>
      <c r="L704"/>
      <c r="M704"/>
    </row>
    <row r="705" spans="9:13">
      <c r="I705" s="1"/>
      <c r="J705" s="1"/>
      <c r="K705"/>
      <c r="L705"/>
      <c r="M705"/>
    </row>
    <row r="706" spans="9:13">
      <c r="I706" s="1"/>
      <c r="J706" s="1"/>
      <c r="K706"/>
      <c r="L706"/>
      <c r="M706"/>
    </row>
    <row r="707" spans="9:13">
      <c r="I707" s="1"/>
      <c r="J707" s="1"/>
      <c r="K707"/>
      <c r="L707"/>
      <c r="M707"/>
    </row>
    <row r="708" spans="9:13">
      <c r="I708" s="1"/>
      <c r="J708" s="1"/>
      <c r="K708"/>
      <c r="L708"/>
      <c r="M708"/>
    </row>
    <row r="709" spans="9:13">
      <c r="I709" s="1"/>
      <c r="J709" s="1"/>
      <c r="K709"/>
      <c r="L709"/>
      <c r="M709"/>
    </row>
    <row r="710" spans="9:13">
      <c r="I710" s="1"/>
      <c r="J710" s="1"/>
      <c r="K710"/>
      <c r="L710"/>
      <c r="M710"/>
    </row>
    <row r="711" spans="9:13">
      <c r="I711" s="1"/>
      <c r="J711" s="1"/>
      <c r="K711"/>
      <c r="L711"/>
      <c r="M711"/>
    </row>
    <row r="712" spans="9:13">
      <c r="I712" s="1"/>
      <c r="J712" s="1"/>
      <c r="K712"/>
      <c r="L712"/>
      <c r="M712"/>
    </row>
    <row r="713" spans="9:13">
      <c r="I713" s="1"/>
      <c r="J713" s="1"/>
      <c r="K713"/>
      <c r="L713"/>
      <c r="M713"/>
    </row>
    <row r="714" spans="9:13">
      <c r="I714" s="1"/>
      <c r="J714" s="1"/>
      <c r="K714"/>
      <c r="L714"/>
      <c r="M714"/>
    </row>
    <row r="715" spans="9:13">
      <c r="I715" s="1"/>
      <c r="J715" s="1"/>
      <c r="K715"/>
      <c r="L715"/>
      <c r="M715"/>
    </row>
    <row r="716" spans="9:13">
      <c r="I716" s="1"/>
      <c r="J716" s="1"/>
      <c r="K716"/>
      <c r="L716"/>
      <c r="M716"/>
    </row>
    <row r="717" spans="9:13">
      <c r="I717" s="1"/>
      <c r="J717" s="1"/>
      <c r="K717"/>
      <c r="L717"/>
      <c r="M717"/>
    </row>
    <row r="718" spans="9:13">
      <c r="I718" s="1"/>
      <c r="J718" s="1"/>
      <c r="K718"/>
      <c r="L718"/>
      <c r="M718"/>
    </row>
    <row r="719" spans="9:13">
      <c r="I719" s="1"/>
      <c r="J719" s="1"/>
      <c r="K719"/>
      <c r="L719"/>
      <c r="M719"/>
    </row>
    <row r="720" spans="9:13">
      <c r="I720" s="1"/>
      <c r="J720" s="1"/>
      <c r="K720"/>
      <c r="L720"/>
      <c r="M720"/>
    </row>
    <row r="721" spans="9:13">
      <c r="I721" s="1"/>
      <c r="J721" s="1"/>
      <c r="K721"/>
      <c r="L721"/>
      <c r="M721"/>
    </row>
    <row r="722" spans="9:13">
      <c r="I722" s="1"/>
      <c r="J722" s="1"/>
      <c r="K722"/>
      <c r="L722"/>
      <c r="M722"/>
    </row>
    <row r="723" spans="9:13">
      <c r="I723" s="1"/>
      <c r="J723" s="1"/>
      <c r="K723"/>
      <c r="L723"/>
      <c r="M723"/>
    </row>
    <row r="724" spans="9:13">
      <c r="I724" s="1"/>
      <c r="J724" s="1"/>
      <c r="K724"/>
      <c r="L724"/>
      <c r="M724"/>
    </row>
    <row r="725" spans="9:13">
      <c r="I725" s="1"/>
      <c r="J725" s="1"/>
      <c r="K725"/>
      <c r="L725"/>
      <c r="M725"/>
    </row>
    <row r="726" spans="9:13">
      <c r="I726" s="1"/>
      <c r="J726" s="1"/>
      <c r="K726"/>
      <c r="L726"/>
      <c r="M726"/>
    </row>
    <row r="727" spans="9:13">
      <c r="I727" s="1"/>
      <c r="J727" s="1"/>
      <c r="K727"/>
      <c r="L727"/>
      <c r="M727"/>
    </row>
    <row r="728" spans="9:13">
      <c r="I728" s="1"/>
      <c r="J728" s="1"/>
      <c r="K728"/>
      <c r="L728"/>
      <c r="M728"/>
    </row>
    <row r="729" spans="9:13">
      <c r="I729" s="1"/>
      <c r="J729" s="1"/>
      <c r="K729"/>
      <c r="L729"/>
      <c r="M729"/>
    </row>
    <row r="730" spans="9:13">
      <c r="I730" s="1"/>
      <c r="J730" s="1"/>
      <c r="K730"/>
      <c r="L730"/>
      <c r="M730"/>
    </row>
    <row r="731" spans="9:13">
      <c r="I731" s="1"/>
      <c r="J731" s="1"/>
      <c r="K731"/>
      <c r="L731"/>
      <c r="M731"/>
    </row>
    <row r="732" spans="9:13">
      <c r="I732" s="1"/>
      <c r="J732" s="1"/>
      <c r="K732"/>
      <c r="L732"/>
      <c r="M732"/>
    </row>
    <row r="733" spans="9:13">
      <c r="I733" s="1"/>
      <c r="J733" s="1"/>
      <c r="K733"/>
      <c r="L733"/>
      <c r="M733"/>
    </row>
    <row r="734" spans="9:13">
      <c r="I734" s="1"/>
      <c r="J734" s="1"/>
      <c r="K734"/>
      <c r="L734"/>
      <c r="M734"/>
    </row>
    <row r="735" spans="9:13">
      <c r="I735" s="1"/>
      <c r="J735" s="1"/>
      <c r="K735"/>
      <c r="L735"/>
      <c r="M735"/>
    </row>
    <row r="736" spans="9:13">
      <c r="I736" s="1"/>
      <c r="J736" s="1"/>
      <c r="K736"/>
      <c r="L736"/>
      <c r="M736"/>
    </row>
    <row r="737" spans="9:13">
      <c r="I737" s="1"/>
      <c r="J737" s="1"/>
      <c r="K737"/>
      <c r="L737"/>
      <c r="M737"/>
    </row>
    <row r="738" spans="9:13">
      <c r="I738" s="1"/>
      <c r="J738" s="1"/>
      <c r="K738"/>
      <c r="L738"/>
      <c r="M738"/>
    </row>
    <row r="739" spans="9:13">
      <c r="I739" s="1"/>
      <c r="J739" s="1"/>
      <c r="K739"/>
      <c r="L739"/>
      <c r="M739"/>
    </row>
    <row r="740" spans="9:13">
      <c r="I740" s="1"/>
      <c r="J740" s="1"/>
      <c r="K740"/>
      <c r="L740"/>
      <c r="M740"/>
    </row>
    <row r="741" spans="9:13">
      <c r="I741" s="1"/>
      <c r="J741" s="1"/>
      <c r="K741"/>
      <c r="L741"/>
      <c r="M741"/>
    </row>
    <row r="742" spans="9:13">
      <c r="I742" s="1"/>
      <c r="J742" s="1"/>
      <c r="K742"/>
      <c r="L742"/>
      <c r="M742"/>
    </row>
    <row r="743" spans="9:13">
      <c r="I743" s="1"/>
      <c r="J743" s="1"/>
      <c r="K743"/>
      <c r="L743"/>
      <c r="M743"/>
    </row>
    <row r="744" spans="9:13">
      <c r="I744" s="1"/>
      <c r="J744" s="1"/>
      <c r="K744"/>
      <c r="L744"/>
      <c r="M744"/>
    </row>
    <row r="745" spans="9:13">
      <c r="I745" s="1"/>
      <c r="J745" s="1"/>
      <c r="K745"/>
      <c r="L745"/>
      <c r="M745"/>
    </row>
    <row r="746" spans="9:13">
      <c r="I746" s="1"/>
      <c r="J746" s="1"/>
      <c r="K746"/>
      <c r="L746"/>
      <c r="M746"/>
    </row>
    <row r="747" spans="9:13">
      <c r="I747" s="1"/>
      <c r="J747" s="1"/>
      <c r="K747"/>
      <c r="L747"/>
      <c r="M747"/>
    </row>
    <row r="748" spans="9:13">
      <c r="I748" s="1"/>
      <c r="J748" s="1"/>
      <c r="K748"/>
      <c r="L748"/>
      <c r="M748"/>
    </row>
    <row r="749" spans="9:13">
      <c r="I749" s="1"/>
      <c r="J749" s="1"/>
      <c r="K749"/>
      <c r="L749"/>
      <c r="M749"/>
    </row>
    <row r="750" spans="9:13">
      <c r="I750" s="1"/>
      <c r="J750" s="1"/>
      <c r="K750"/>
      <c r="L750"/>
      <c r="M750"/>
    </row>
    <row r="751" spans="9:13">
      <c r="I751" s="1"/>
      <c r="J751" s="1"/>
      <c r="K751"/>
      <c r="L751"/>
      <c r="M751"/>
    </row>
    <row r="752" spans="9:13">
      <c r="I752" s="1"/>
      <c r="J752" s="1"/>
      <c r="K752"/>
      <c r="L752"/>
      <c r="M752"/>
    </row>
    <row r="753" spans="9:13">
      <c r="I753" s="1"/>
      <c r="J753" s="1"/>
      <c r="K753"/>
      <c r="L753"/>
      <c r="M753"/>
    </row>
    <row r="754" spans="9:13">
      <c r="I754" s="1"/>
      <c r="J754" s="1"/>
      <c r="K754"/>
      <c r="L754"/>
      <c r="M754"/>
    </row>
    <row r="755" spans="9:13">
      <c r="I755" s="1"/>
      <c r="J755" s="1"/>
      <c r="K755"/>
      <c r="L755"/>
      <c r="M755"/>
    </row>
    <row r="756" spans="9:13">
      <c r="I756" s="1"/>
      <c r="J756" s="1"/>
      <c r="K756"/>
      <c r="L756"/>
      <c r="M756"/>
    </row>
    <row r="757" spans="9:13">
      <c r="I757" s="1"/>
      <c r="J757" s="1"/>
      <c r="K757"/>
      <c r="L757"/>
      <c r="M757"/>
    </row>
    <row r="758" spans="9:13">
      <c r="I758" s="1"/>
      <c r="J758" s="1"/>
      <c r="K758"/>
      <c r="L758"/>
      <c r="M758"/>
    </row>
    <row r="759" spans="9:13">
      <c r="I759" s="1"/>
      <c r="J759" s="1"/>
      <c r="K759"/>
      <c r="L759"/>
      <c r="M759"/>
    </row>
    <row r="760" spans="9:13">
      <c r="I760" s="1"/>
      <c r="J760" s="1"/>
      <c r="K760"/>
      <c r="L760"/>
      <c r="M760"/>
    </row>
    <row r="761" spans="9:13">
      <c r="I761" s="1"/>
      <c r="J761" s="1"/>
      <c r="K761"/>
      <c r="L761"/>
      <c r="M761"/>
    </row>
    <row r="762" spans="9:13">
      <c r="I762" s="1"/>
      <c r="J762" s="1"/>
      <c r="K762"/>
      <c r="L762"/>
      <c r="M762"/>
    </row>
    <row r="763" spans="9:13">
      <c r="I763" s="1"/>
      <c r="J763" s="1"/>
      <c r="K763"/>
      <c r="L763"/>
      <c r="M763"/>
    </row>
    <row r="764" spans="9:13">
      <c r="I764" s="1"/>
      <c r="J764" s="1"/>
      <c r="K764"/>
      <c r="L764"/>
      <c r="M764"/>
    </row>
    <row r="765" spans="9:13">
      <c r="I765" s="1"/>
      <c r="J765" s="1"/>
      <c r="K765"/>
      <c r="L765"/>
      <c r="M765"/>
    </row>
    <row r="766" spans="9:13">
      <c r="I766" s="1"/>
      <c r="J766" s="1"/>
      <c r="K766"/>
      <c r="L766"/>
      <c r="M766"/>
    </row>
    <row r="767" spans="9:13">
      <c r="I767" s="1"/>
      <c r="J767" s="1"/>
      <c r="K767"/>
      <c r="L767"/>
      <c r="M767"/>
    </row>
    <row r="768" spans="9:13">
      <c r="I768" s="1"/>
      <c r="J768" s="1"/>
      <c r="K768"/>
      <c r="L768"/>
      <c r="M768"/>
    </row>
    <row r="769" spans="9:13">
      <c r="I769" s="1"/>
      <c r="J769" s="1"/>
      <c r="K769"/>
      <c r="L769"/>
      <c r="M769"/>
    </row>
    <row r="770" spans="9:13">
      <c r="I770" s="1"/>
      <c r="J770" s="1"/>
      <c r="K770"/>
      <c r="L770"/>
      <c r="M770"/>
    </row>
    <row r="771" spans="9:13">
      <c r="I771" s="1"/>
      <c r="J771" s="1"/>
      <c r="K771"/>
      <c r="L771"/>
      <c r="M771"/>
    </row>
    <row r="772" spans="9:13">
      <c r="I772" s="1"/>
      <c r="J772" s="1"/>
      <c r="K772"/>
      <c r="L772"/>
      <c r="M772"/>
    </row>
    <row r="773" spans="9:13">
      <c r="I773" s="1"/>
      <c r="J773" s="1"/>
      <c r="K773"/>
      <c r="L773"/>
      <c r="M773"/>
    </row>
    <row r="774" spans="9:13">
      <c r="I774" s="1"/>
      <c r="J774" s="1"/>
      <c r="K774"/>
      <c r="L774"/>
      <c r="M774"/>
    </row>
    <row r="775" spans="9:13">
      <c r="I775" s="1"/>
      <c r="J775" s="1"/>
      <c r="K775"/>
      <c r="L775"/>
      <c r="M775"/>
    </row>
    <row r="776" spans="9:13">
      <c r="I776" s="1"/>
      <c r="J776" s="1"/>
      <c r="K776"/>
      <c r="L776"/>
      <c r="M776"/>
    </row>
    <row r="777" spans="9:13">
      <c r="I777" s="1"/>
      <c r="J777" s="1"/>
      <c r="K777"/>
      <c r="L777"/>
      <c r="M777"/>
    </row>
    <row r="778" spans="9:13">
      <c r="I778" s="1"/>
      <c r="J778" s="1"/>
      <c r="K778"/>
      <c r="L778"/>
      <c r="M778"/>
    </row>
    <row r="779" spans="9:13">
      <c r="I779" s="1"/>
      <c r="J779" s="1"/>
      <c r="K779"/>
      <c r="L779"/>
      <c r="M779"/>
    </row>
    <row r="780" spans="9:13">
      <c r="I780" s="1"/>
      <c r="J780" s="1"/>
      <c r="K780"/>
      <c r="L780"/>
      <c r="M780"/>
    </row>
    <row r="781" spans="9:13">
      <c r="I781" s="1"/>
      <c r="J781" s="1"/>
      <c r="K781"/>
      <c r="L781"/>
      <c r="M781"/>
    </row>
    <row r="782" spans="9:13">
      <c r="I782" s="1"/>
      <c r="J782" s="1"/>
      <c r="K782"/>
      <c r="L782"/>
      <c r="M782"/>
    </row>
    <row r="783" spans="9:13">
      <c r="I783" s="1"/>
      <c r="J783" s="1"/>
      <c r="K783"/>
      <c r="L783"/>
      <c r="M783"/>
    </row>
    <row r="784" spans="9:13">
      <c r="I784" s="1"/>
      <c r="J784" s="1"/>
      <c r="K784"/>
      <c r="L784"/>
      <c r="M784"/>
    </row>
    <row r="785" spans="9:13">
      <c r="I785" s="1"/>
      <c r="J785" s="1"/>
      <c r="K785"/>
      <c r="L785"/>
      <c r="M785"/>
    </row>
    <row r="786" spans="9:13">
      <c r="I786" s="1"/>
      <c r="J786" s="1"/>
      <c r="K786"/>
      <c r="L786"/>
      <c r="M786"/>
    </row>
    <row r="787" spans="9:13">
      <c r="I787" s="1"/>
      <c r="J787" s="1"/>
      <c r="K787"/>
      <c r="L787"/>
      <c r="M787"/>
    </row>
    <row r="788" spans="9:13">
      <c r="I788" s="1"/>
      <c r="J788" s="1"/>
      <c r="K788"/>
      <c r="L788"/>
      <c r="M788"/>
    </row>
    <row r="789" spans="9:13">
      <c r="I789" s="1"/>
      <c r="J789" s="1"/>
      <c r="K789"/>
      <c r="L789"/>
      <c r="M789"/>
    </row>
    <row r="790" spans="9:13">
      <c r="I790" s="1"/>
      <c r="J790" s="1"/>
      <c r="K790"/>
      <c r="L790"/>
      <c r="M790"/>
    </row>
    <row r="791" spans="9:13">
      <c r="I791" s="1"/>
      <c r="J791" s="1"/>
      <c r="K791"/>
      <c r="L791"/>
      <c r="M791"/>
    </row>
    <row r="792" spans="9:13">
      <c r="I792" s="1"/>
      <c r="J792" s="1"/>
      <c r="K792"/>
      <c r="L792"/>
      <c r="M792"/>
    </row>
    <row r="793" spans="9:13">
      <c r="I793" s="1"/>
      <c r="J793" s="1"/>
      <c r="K793"/>
      <c r="L793"/>
      <c r="M793"/>
    </row>
    <row r="794" spans="9:13">
      <c r="I794" s="1"/>
      <c r="J794" s="1"/>
      <c r="K794"/>
      <c r="L794"/>
      <c r="M794"/>
    </row>
    <row r="795" spans="9:13">
      <c r="I795" s="1"/>
      <c r="J795" s="1"/>
      <c r="K795"/>
      <c r="L795"/>
      <c r="M795"/>
    </row>
    <row r="796" spans="9:13">
      <c r="I796" s="1"/>
      <c r="J796" s="1"/>
      <c r="K796"/>
      <c r="L796"/>
      <c r="M796"/>
    </row>
    <row r="797" spans="9:13">
      <c r="I797" s="1"/>
      <c r="J797" s="1"/>
      <c r="K797"/>
      <c r="L797"/>
      <c r="M797"/>
    </row>
    <row r="798" spans="9:13">
      <c r="I798" s="1"/>
      <c r="J798" s="1"/>
      <c r="K798"/>
      <c r="L798"/>
      <c r="M798"/>
    </row>
    <row r="799" spans="9:13">
      <c r="I799" s="1"/>
      <c r="J799" s="1"/>
      <c r="K799"/>
      <c r="L799"/>
      <c r="M799"/>
    </row>
    <row r="800" spans="9:13">
      <c r="I800" s="1"/>
      <c r="J800" s="1"/>
      <c r="K800"/>
      <c r="L800"/>
      <c r="M800"/>
    </row>
    <row r="801" spans="9:13">
      <c r="I801" s="1"/>
      <c r="J801" s="1"/>
      <c r="K801"/>
      <c r="L801"/>
      <c r="M801"/>
    </row>
    <row r="802" spans="9:13">
      <c r="I802" s="1"/>
      <c r="J802" s="1"/>
      <c r="K802"/>
      <c r="L802"/>
      <c r="M802"/>
    </row>
    <row r="803" spans="9:13">
      <c r="I803" s="1"/>
      <c r="J803" s="1"/>
      <c r="K803"/>
      <c r="L803"/>
      <c r="M803"/>
    </row>
    <row r="804" spans="9:13">
      <c r="I804" s="1"/>
      <c r="J804" s="1"/>
      <c r="K804"/>
      <c r="L804"/>
      <c r="M804"/>
    </row>
    <row r="805" spans="9:13">
      <c r="I805" s="1"/>
      <c r="J805" s="1"/>
      <c r="K805"/>
      <c r="L805"/>
      <c r="M805"/>
    </row>
    <row r="806" spans="9:13">
      <c r="I806" s="1"/>
      <c r="J806" s="1"/>
      <c r="K806"/>
      <c r="L806"/>
      <c r="M806"/>
    </row>
    <row r="807" spans="9:13">
      <c r="I807" s="1"/>
      <c r="J807" s="1"/>
      <c r="K807"/>
      <c r="L807"/>
      <c r="M807"/>
    </row>
    <row r="808" spans="9:13">
      <c r="I808" s="1"/>
      <c r="J808" s="1"/>
      <c r="K808"/>
      <c r="L808"/>
      <c r="M808"/>
    </row>
    <row r="809" spans="9:13">
      <c r="I809" s="1"/>
      <c r="J809" s="1"/>
      <c r="K809"/>
      <c r="L809"/>
      <c r="M809"/>
    </row>
    <row r="810" spans="9:13">
      <c r="I810" s="1"/>
      <c r="J810" s="1"/>
      <c r="K810"/>
      <c r="L810"/>
      <c r="M810"/>
    </row>
    <row r="811" spans="9:13">
      <c r="I811" s="1"/>
      <c r="J811" s="1"/>
      <c r="K811"/>
      <c r="L811"/>
      <c r="M811"/>
    </row>
    <row r="812" spans="9:13">
      <c r="I812" s="1"/>
      <c r="J812" s="1"/>
      <c r="K812"/>
      <c r="L812"/>
      <c r="M812"/>
    </row>
    <row r="813" spans="9:13">
      <c r="I813" s="1"/>
      <c r="J813" s="1"/>
      <c r="K813"/>
      <c r="L813"/>
      <c r="M813"/>
    </row>
    <row r="814" spans="9:13">
      <c r="I814" s="1"/>
      <c r="J814" s="1"/>
      <c r="K814"/>
      <c r="L814"/>
      <c r="M814"/>
    </row>
    <row r="815" spans="9:13">
      <c r="I815" s="1"/>
      <c r="J815" s="1"/>
      <c r="K815"/>
      <c r="L815"/>
      <c r="M815"/>
    </row>
    <row r="816" spans="9:13">
      <c r="I816" s="1"/>
      <c r="J816" s="1"/>
      <c r="K816"/>
      <c r="L816"/>
      <c r="M816"/>
    </row>
    <row r="817" spans="9:13">
      <c r="I817" s="1"/>
      <c r="J817" s="1"/>
      <c r="K817"/>
      <c r="L817"/>
      <c r="M817"/>
    </row>
    <row r="818" spans="9:13">
      <c r="I818" s="1"/>
      <c r="J818" s="1"/>
      <c r="K818"/>
      <c r="L818"/>
      <c r="M818"/>
    </row>
    <row r="819" spans="9:13">
      <c r="I819" s="1"/>
      <c r="J819" s="1"/>
      <c r="K819"/>
      <c r="L819"/>
      <c r="M819"/>
    </row>
    <row r="820" spans="9:13">
      <c r="I820" s="1"/>
      <c r="J820" s="1"/>
      <c r="K820"/>
      <c r="L820"/>
      <c r="M820"/>
    </row>
    <row r="821" spans="9:13">
      <c r="I821" s="1"/>
      <c r="J821" s="1"/>
      <c r="K821"/>
      <c r="L821"/>
      <c r="M821"/>
    </row>
    <row r="822" spans="9:13">
      <c r="I822" s="1"/>
      <c r="J822" s="1"/>
      <c r="K822"/>
      <c r="L822"/>
      <c r="M822"/>
    </row>
    <row r="823" spans="9:13">
      <c r="I823" s="1"/>
      <c r="J823" s="1"/>
      <c r="K823"/>
      <c r="L823"/>
      <c r="M823"/>
    </row>
    <row r="824" spans="9:13">
      <c r="I824" s="1"/>
      <c r="J824" s="1"/>
      <c r="K824"/>
      <c r="L824"/>
      <c r="M824"/>
    </row>
    <row r="825" spans="9:13">
      <c r="I825" s="1"/>
      <c r="J825" s="1"/>
      <c r="K825"/>
      <c r="L825"/>
      <c r="M825"/>
    </row>
    <row r="826" spans="9:13">
      <c r="I826" s="1"/>
      <c r="J826" s="1"/>
      <c r="K826"/>
      <c r="L826"/>
      <c r="M826"/>
    </row>
    <row r="827" spans="9:13">
      <c r="I827" s="1"/>
      <c r="J827" s="1"/>
      <c r="K827"/>
      <c r="L827"/>
      <c r="M827"/>
    </row>
    <row r="828" spans="9:13">
      <c r="I828" s="1"/>
      <c r="J828" s="1"/>
      <c r="K828"/>
      <c r="L828"/>
      <c r="M828"/>
    </row>
    <row r="829" spans="9:13">
      <c r="I829" s="1"/>
      <c r="J829" s="1"/>
      <c r="K829"/>
      <c r="L829"/>
      <c r="M829"/>
    </row>
    <row r="830" spans="9:13">
      <c r="I830" s="1"/>
      <c r="J830" s="1"/>
      <c r="K830"/>
      <c r="L830"/>
      <c r="M830"/>
    </row>
    <row r="831" spans="9:13">
      <c r="I831" s="1"/>
      <c r="J831" s="1"/>
      <c r="K831"/>
      <c r="L831"/>
      <c r="M831"/>
    </row>
    <row r="832" spans="9:13">
      <c r="I832" s="1"/>
      <c r="J832" s="1"/>
      <c r="K832"/>
      <c r="L832"/>
      <c r="M832"/>
    </row>
    <row r="833" spans="9:13">
      <c r="I833" s="1"/>
      <c r="J833" s="1"/>
      <c r="K833"/>
      <c r="L833"/>
      <c r="M833"/>
    </row>
    <row r="834" spans="9:13">
      <c r="I834" s="1"/>
      <c r="J834" s="1"/>
      <c r="K834"/>
      <c r="L834"/>
      <c r="M834"/>
    </row>
    <row r="835" spans="9:13">
      <c r="I835" s="1"/>
      <c r="J835" s="1"/>
      <c r="K835"/>
      <c r="L835"/>
      <c r="M835"/>
    </row>
    <row r="836" spans="9:13">
      <c r="I836" s="1"/>
      <c r="J836" s="1"/>
      <c r="K836"/>
      <c r="L836"/>
      <c r="M836"/>
    </row>
    <row r="837" spans="9:13">
      <c r="I837" s="1"/>
      <c r="J837" s="1"/>
      <c r="K837"/>
      <c r="L837"/>
      <c r="M837"/>
    </row>
    <row r="838" spans="9:13">
      <c r="I838" s="1"/>
      <c r="J838" s="1"/>
      <c r="K838"/>
      <c r="L838"/>
      <c r="M838"/>
    </row>
    <row r="839" spans="9:13">
      <c r="I839" s="1"/>
      <c r="J839" s="1"/>
      <c r="K839"/>
      <c r="L839"/>
      <c r="M839"/>
    </row>
    <row r="840" spans="9:13">
      <c r="I840" s="1"/>
      <c r="J840" s="1"/>
      <c r="K840"/>
      <c r="L840"/>
      <c r="M840"/>
    </row>
    <row r="841" spans="9:13">
      <c r="I841" s="1"/>
      <c r="J841" s="1"/>
      <c r="K841"/>
      <c r="L841"/>
      <c r="M841"/>
    </row>
    <row r="842" spans="9:13">
      <c r="I842" s="1"/>
      <c r="J842" s="1"/>
      <c r="K842"/>
      <c r="L842"/>
      <c r="M842"/>
    </row>
    <row r="843" spans="9:13">
      <c r="I843" s="1"/>
      <c r="J843" s="1"/>
      <c r="K843"/>
      <c r="L843"/>
      <c r="M843"/>
    </row>
    <row r="844" spans="9:13">
      <c r="I844" s="1"/>
      <c r="J844" s="1"/>
      <c r="K844"/>
      <c r="L844"/>
      <c r="M844"/>
    </row>
    <row r="845" spans="9:13">
      <c r="I845" s="1"/>
      <c r="J845" s="1"/>
      <c r="K845"/>
      <c r="L845"/>
      <c r="M845"/>
    </row>
    <row r="846" spans="9:13">
      <c r="I846" s="1"/>
      <c r="J846" s="1"/>
      <c r="K846"/>
      <c r="L846"/>
      <c r="M846"/>
    </row>
    <row r="847" spans="9:13">
      <c r="I847" s="1"/>
      <c r="J847" s="1"/>
      <c r="K847"/>
      <c r="L847"/>
      <c r="M847"/>
    </row>
    <row r="848" spans="9:13">
      <c r="I848" s="1"/>
      <c r="J848" s="1"/>
      <c r="K848"/>
      <c r="L848"/>
      <c r="M848"/>
    </row>
    <row r="849" spans="9:13">
      <c r="I849" s="1"/>
      <c r="J849" s="1"/>
      <c r="K849"/>
      <c r="L849"/>
      <c r="M849"/>
    </row>
    <row r="850" spans="9:13">
      <c r="I850" s="1"/>
      <c r="J850" s="1"/>
      <c r="K850"/>
      <c r="L850"/>
      <c r="M850"/>
    </row>
    <row r="851" spans="9:13">
      <c r="I851" s="1"/>
      <c r="J851" s="1"/>
      <c r="K851"/>
      <c r="L851"/>
      <c r="M851"/>
    </row>
    <row r="852" spans="9:13">
      <c r="I852" s="1"/>
      <c r="J852" s="1"/>
      <c r="K852"/>
      <c r="L852"/>
      <c r="M852"/>
    </row>
    <row r="853" spans="9:13">
      <c r="I853" s="1"/>
      <c r="J853" s="1"/>
      <c r="K853"/>
      <c r="L853"/>
      <c r="M853"/>
    </row>
    <row r="854" spans="9:13">
      <c r="I854" s="1"/>
      <c r="J854" s="1"/>
      <c r="K854"/>
      <c r="L854"/>
      <c r="M854"/>
    </row>
    <row r="855" spans="9:13">
      <c r="I855" s="1"/>
      <c r="J855" s="1"/>
      <c r="K855"/>
      <c r="L855"/>
      <c r="M855"/>
    </row>
    <row r="856" spans="9:13">
      <c r="I856" s="1"/>
      <c r="J856" s="1"/>
      <c r="K856"/>
      <c r="L856"/>
      <c r="M856"/>
    </row>
    <row r="857" spans="9:13">
      <c r="I857" s="1"/>
      <c r="J857" s="1"/>
      <c r="K857"/>
      <c r="L857"/>
      <c r="M857"/>
    </row>
    <row r="858" spans="9:13">
      <c r="I858" s="1"/>
      <c r="J858" s="1"/>
      <c r="K858"/>
      <c r="L858"/>
      <c r="M858"/>
    </row>
    <row r="859" spans="9:13">
      <c r="I859" s="1"/>
      <c r="J859" s="1"/>
      <c r="K859"/>
      <c r="L859"/>
      <c r="M859"/>
    </row>
    <row r="860" spans="9:13">
      <c r="I860" s="1"/>
      <c r="J860" s="1"/>
      <c r="K860"/>
      <c r="L860"/>
      <c r="M860"/>
    </row>
    <row r="861" spans="9:13">
      <c r="I861" s="1"/>
      <c r="J861" s="1"/>
      <c r="K861"/>
      <c r="L861"/>
      <c r="M861"/>
    </row>
    <row r="862" spans="9:13">
      <c r="I862" s="1"/>
      <c r="J862" s="1"/>
      <c r="K862"/>
      <c r="L862"/>
      <c r="M862"/>
    </row>
    <row r="863" spans="9:13">
      <c r="I863" s="1"/>
      <c r="J863" s="1"/>
      <c r="K863"/>
      <c r="L863"/>
      <c r="M863"/>
    </row>
    <row r="864" spans="9:13">
      <c r="I864" s="1"/>
      <c r="J864" s="1"/>
      <c r="K864"/>
      <c r="L864"/>
      <c r="M864"/>
    </row>
    <row r="865" spans="9:13">
      <c r="I865" s="1"/>
      <c r="J865" s="1"/>
      <c r="K865"/>
      <c r="L865"/>
      <c r="M865"/>
    </row>
    <row r="866" spans="9:13">
      <c r="I866" s="1"/>
      <c r="J866" s="1"/>
      <c r="K866"/>
      <c r="L866"/>
      <c r="M866"/>
    </row>
    <row r="867" spans="9:13">
      <c r="I867" s="1"/>
      <c r="J867" s="1"/>
      <c r="K867"/>
      <c r="L867"/>
      <c r="M867"/>
    </row>
    <row r="868" spans="9:13">
      <c r="I868" s="1"/>
      <c r="J868" s="1"/>
      <c r="K868"/>
      <c r="L868"/>
      <c r="M868"/>
    </row>
    <row r="869" spans="9:13">
      <c r="I869" s="1"/>
      <c r="J869" s="1"/>
      <c r="K869"/>
      <c r="L869"/>
      <c r="M869"/>
    </row>
    <row r="870" spans="9:13">
      <c r="I870" s="1"/>
      <c r="J870" s="1"/>
      <c r="K870"/>
      <c r="L870"/>
      <c r="M870"/>
    </row>
    <row r="871" spans="9:13">
      <c r="I871" s="1"/>
      <c r="J871" s="1"/>
      <c r="K871"/>
      <c r="L871"/>
      <c r="M871"/>
    </row>
    <row r="872" spans="9:13">
      <c r="I872" s="1"/>
      <c r="J872" s="1"/>
      <c r="K872"/>
      <c r="L872"/>
      <c r="M872"/>
    </row>
    <row r="873" spans="9:13">
      <c r="I873" s="1"/>
      <c r="J873" s="1"/>
      <c r="K873"/>
      <c r="L873"/>
      <c r="M873"/>
    </row>
    <row r="874" spans="9:13">
      <c r="I874" s="1"/>
      <c r="J874" s="1"/>
      <c r="K874"/>
      <c r="L874"/>
      <c r="M874"/>
    </row>
    <row r="875" spans="9:13">
      <c r="I875" s="1"/>
      <c r="J875" s="1"/>
      <c r="K875"/>
      <c r="L875"/>
      <c r="M875"/>
    </row>
    <row r="876" spans="9:13">
      <c r="I876" s="1"/>
      <c r="J876" s="1"/>
      <c r="K876"/>
      <c r="L876"/>
      <c r="M876"/>
    </row>
    <row r="877" spans="9:13">
      <c r="I877" s="1"/>
      <c r="J877" s="1"/>
      <c r="K877"/>
      <c r="L877"/>
      <c r="M877"/>
    </row>
    <row r="878" spans="9:13">
      <c r="I878" s="1"/>
      <c r="J878" s="1"/>
      <c r="K878"/>
      <c r="L878"/>
      <c r="M878"/>
    </row>
    <row r="879" spans="9:13">
      <c r="I879" s="1"/>
      <c r="J879" s="1"/>
      <c r="K879"/>
      <c r="L879"/>
      <c r="M879"/>
    </row>
    <row r="880" spans="9:13">
      <c r="I880" s="1"/>
      <c r="J880" s="1"/>
      <c r="K880"/>
      <c r="L880"/>
      <c r="M880"/>
    </row>
    <row r="881" spans="9:13">
      <c r="I881" s="1"/>
      <c r="J881" s="1"/>
      <c r="K881"/>
      <c r="L881"/>
      <c r="M881"/>
    </row>
    <row r="882" spans="9:13">
      <c r="I882" s="1"/>
      <c r="J882" s="1"/>
      <c r="K882"/>
      <c r="L882"/>
      <c r="M882"/>
    </row>
    <row r="883" spans="9:13">
      <c r="I883" s="1"/>
      <c r="J883" s="1"/>
      <c r="K883"/>
      <c r="L883"/>
      <c r="M883"/>
    </row>
    <row r="884" spans="9:13">
      <c r="I884" s="1"/>
      <c r="J884" s="1"/>
      <c r="K884"/>
      <c r="L884"/>
      <c r="M884"/>
    </row>
    <row r="885" spans="9:13">
      <c r="I885" s="1"/>
      <c r="J885" s="1"/>
      <c r="K885"/>
      <c r="L885"/>
      <c r="M885"/>
    </row>
    <row r="886" spans="9:13">
      <c r="I886" s="1"/>
      <c r="J886" s="1"/>
      <c r="K886"/>
      <c r="L886"/>
      <c r="M886"/>
    </row>
    <row r="887" spans="9:13">
      <c r="I887" s="1"/>
      <c r="J887" s="1"/>
      <c r="K887"/>
      <c r="L887"/>
      <c r="M887"/>
    </row>
    <row r="888" spans="9:13">
      <c r="I888" s="1"/>
      <c r="J888" s="1"/>
      <c r="K888"/>
      <c r="L888"/>
      <c r="M888"/>
    </row>
    <row r="889" spans="9:13">
      <c r="I889" s="1"/>
      <c r="J889" s="1"/>
      <c r="K889"/>
      <c r="L889"/>
      <c r="M889"/>
    </row>
    <row r="890" spans="9:13">
      <c r="I890" s="1"/>
      <c r="J890" s="1"/>
      <c r="K890"/>
      <c r="L890"/>
      <c r="M890"/>
    </row>
    <row r="891" spans="9:13">
      <c r="I891" s="1"/>
      <c r="J891" s="1"/>
      <c r="K891"/>
      <c r="L891"/>
      <c r="M891"/>
    </row>
    <row r="892" spans="9:13">
      <c r="I892" s="1"/>
      <c r="J892" s="1"/>
      <c r="K892"/>
      <c r="L892"/>
      <c r="M892"/>
    </row>
    <row r="893" spans="9:13">
      <c r="I893" s="1"/>
      <c r="J893" s="1"/>
      <c r="K893"/>
      <c r="L893"/>
      <c r="M893"/>
    </row>
    <row r="894" spans="9:13">
      <c r="I894" s="1"/>
      <c r="J894" s="1"/>
      <c r="K894"/>
      <c r="L894"/>
      <c r="M894"/>
    </row>
    <row r="895" spans="9:13">
      <c r="I895" s="1"/>
      <c r="J895" s="1"/>
      <c r="K895"/>
      <c r="L895"/>
      <c r="M895"/>
    </row>
    <row r="896" spans="9:13">
      <c r="I896" s="1"/>
      <c r="J896" s="1"/>
      <c r="K896"/>
      <c r="L896"/>
      <c r="M896"/>
    </row>
    <row r="897" spans="9:13">
      <c r="I897" s="1"/>
      <c r="J897" s="1"/>
      <c r="K897"/>
      <c r="L897"/>
      <c r="M897"/>
    </row>
    <row r="898" spans="9:13">
      <c r="I898" s="1"/>
      <c r="J898" s="1"/>
      <c r="K898"/>
      <c r="L898"/>
      <c r="M898"/>
    </row>
    <row r="899" spans="9:13">
      <c r="I899" s="1"/>
      <c r="J899" s="1"/>
      <c r="K899"/>
      <c r="L899"/>
      <c r="M899"/>
    </row>
    <row r="900" spans="9:13">
      <c r="I900" s="1"/>
      <c r="J900" s="1"/>
      <c r="K900"/>
      <c r="L900"/>
      <c r="M900"/>
    </row>
    <row r="901" spans="9:13">
      <c r="I901" s="1"/>
      <c r="J901" s="1"/>
      <c r="K901"/>
      <c r="L901"/>
      <c r="M901"/>
    </row>
    <row r="902" spans="9:13">
      <c r="I902" s="1"/>
      <c r="J902" s="1"/>
      <c r="K902"/>
      <c r="L902"/>
      <c r="M902"/>
    </row>
    <row r="903" spans="9:13">
      <c r="I903" s="1"/>
      <c r="J903" s="1"/>
      <c r="K903"/>
      <c r="L903"/>
      <c r="M903"/>
    </row>
    <row r="904" spans="9:13">
      <c r="I904" s="1"/>
      <c r="J904" s="1"/>
      <c r="K904"/>
      <c r="L904"/>
      <c r="M904"/>
    </row>
    <row r="905" spans="9:13">
      <c r="I905" s="1"/>
      <c r="J905" s="1"/>
      <c r="K905"/>
      <c r="L905"/>
      <c r="M905"/>
    </row>
    <row r="906" spans="9:13">
      <c r="I906" s="1"/>
      <c r="J906" s="1"/>
      <c r="K906"/>
      <c r="L906"/>
      <c r="M906"/>
    </row>
    <row r="907" spans="9:13">
      <c r="I907" s="1"/>
      <c r="J907" s="1"/>
      <c r="K907"/>
      <c r="L907"/>
      <c r="M907"/>
    </row>
    <row r="908" spans="9:13">
      <c r="I908" s="1"/>
      <c r="J908" s="1"/>
      <c r="K908"/>
      <c r="L908"/>
      <c r="M908"/>
    </row>
    <row r="909" spans="9:13">
      <c r="I909" s="1"/>
      <c r="J909" s="1"/>
      <c r="K909"/>
      <c r="L909"/>
      <c r="M909"/>
    </row>
    <row r="910" spans="9:13">
      <c r="I910" s="1"/>
      <c r="J910" s="1"/>
      <c r="K910"/>
      <c r="L910"/>
      <c r="M910"/>
    </row>
    <row r="911" spans="9:13">
      <c r="I911" s="1"/>
      <c r="J911" s="1"/>
      <c r="K911"/>
      <c r="L911"/>
      <c r="M911"/>
    </row>
    <row r="912" spans="9:13">
      <c r="I912" s="1"/>
      <c r="J912" s="1"/>
      <c r="K912"/>
      <c r="L912"/>
      <c r="M912"/>
    </row>
    <row r="913" spans="9:13">
      <c r="I913" s="1"/>
      <c r="J913" s="1"/>
      <c r="K913"/>
      <c r="L913"/>
      <c r="M913"/>
    </row>
    <row r="914" spans="9:13">
      <c r="I914" s="1"/>
      <c r="J914" s="1"/>
      <c r="K914"/>
      <c r="L914"/>
      <c r="M914"/>
    </row>
    <row r="915" spans="9:13">
      <c r="I915" s="1"/>
      <c r="J915" s="1"/>
      <c r="K915"/>
      <c r="L915"/>
      <c r="M915"/>
    </row>
    <row r="916" spans="9:13">
      <c r="I916" s="1"/>
      <c r="J916" s="1"/>
      <c r="K916"/>
      <c r="L916"/>
      <c r="M916"/>
    </row>
    <row r="917" spans="9:13">
      <c r="I917" s="1"/>
      <c r="J917" s="1"/>
      <c r="K917"/>
      <c r="L917"/>
      <c r="M917"/>
    </row>
    <row r="918" spans="9:13">
      <c r="I918" s="1"/>
      <c r="J918" s="1"/>
      <c r="K918"/>
      <c r="L918"/>
      <c r="M918"/>
    </row>
    <row r="919" spans="9:13">
      <c r="I919" s="1"/>
      <c r="J919" s="1"/>
      <c r="K919"/>
      <c r="L919"/>
      <c r="M919"/>
    </row>
    <row r="920" spans="9:13">
      <c r="I920" s="1"/>
      <c r="J920" s="1"/>
      <c r="K920"/>
      <c r="L920"/>
      <c r="M920"/>
    </row>
    <row r="921" spans="9:13">
      <c r="I921" s="1"/>
      <c r="J921" s="1"/>
      <c r="K921"/>
      <c r="L921"/>
      <c r="M921"/>
    </row>
    <row r="922" spans="9:13">
      <c r="I922" s="1"/>
      <c r="J922" s="1"/>
      <c r="K922"/>
      <c r="L922"/>
      <c r="M922"/>
    </row>
    <row r="923" spans="9:13">
      <c r="I923" s="1"/>
      <c r="J923" s="1"/>
      <c r="K923"/>
      <c r="L923"/>
      <c r="M923"/>
    </row>
    <row r="924" spans="9:13">
      <c r="I924" s="1"/>
      <c r="J924" s="1"/>
      <c r="K924"/>
      <c r="L924"/>
      <c r="M924"/>
    </row>
    <row r="925" spans="9:13">
      <c r="I925" s="1"/>
      <c r="J925" s="1"/>
      <c r="K925"/>
      <c r="L925"/>
      <c r="M925"/>
    </row>
    <row r="926" spans="9:13">
      <c r="I926" s="1"/>
      <c r="J926" s="1"/>
      <c r="K926"/>
      <c r="L926"/>
      <c r="M926"/>
    </row>
    <row r="927" spans="9:13">
      <c r="I927" s="1"/>
      <c r="J927" s="1"/>
      <c r="K927"/>
      <c r="L927"/>
      <c r="M927"/>
    </row>
    <row r="928" spans="9:13">
      <c r="I928" s="1"/>
      <c r="J928" s="1"/>
      <c r="K928"/>
      <c r="L928"/>
      <c r="M928"/>
    </row>
    <row r="929" spans="9:13">
      <c r="I929" s="1"/>
      <c r="J929" s="1"/>
      <c r="K929"/>
      <c r="L929"/>
      <c r="M929"/>
    </row>
    <row r="930" spans="9:13">
      <c r="I930" s="1"/>
      <c r="J930" s="1"/>
      <c r="K930"/>
      <c r="L930"/>
      <c r="M930"/>
    </row>
    <row r="931" spans="9:13">
      <c r="I931" s="1"/>
      <c r="J931" s="1"/>
      <c r="K931"/>
      <c r="L931"/>
      <c r="M931"/>
    </row>
    <row r="932" spans="9:13">
      <c r="I932" s="1"/>
      <c r="J932" s="1"/>
      <c r="K932"/>
      <c r="L932"/>
      <c r="M932"/>
    </row>
    <row r="933" spans="9:13">
      <c r="I933" s="1"/>
      <c r="J933" s="1"/>
      <c r="K933"/>
      <c r="L933"/>
      <c r="M933"/>
    </row>
    <row r="934" spans="9:13">
      <c r="I934" s="1"/>
      <c r="J934" s="1"/>
      <c r="K934"/>
      <c r="L934"/>
      <c r="M934"/>
    </row>
    <row r="935" spans="9:13">
      <c r="I935" s="1"/>
      <c r="J935" s="1"/>
      <c r="K935"/>
      <c r="L935"/>
      <c r="M935"/>
    </row>
    <row r="936" spans="9:13">
      <c r="I936" s="1"/>
      <c r="J936" s="1"/>
      <c r="K936"/>
      <c r="L936"/>
      <c r="M936"/>
    </row>
    <row r="937" spans="9:13">
      <c r="I937" s="1"/>
      <c r="J937" s="1"/>
      <c r="K937"/>
      <c r="L937"/>
      <c r="M937"/>
    </row>
    <row r="938" spans="9:13">
      <c r="I938" s="1"/>
      <c r="J938" s="1"/>
      <c r="K938"/>
      <c r="L938"/>
      <c r="M938"/>
    </row>
    <row r="939" spans="9:13">
      <c r="I939" s="1"/>
      <c r="J939" s="1"/>
      <c r="K939"/>
      <c r="L939"/>
      <c r="M939"/>
    </row>
    <row r="940" spans="9:13">
      <c r="I940" s="1"/>
      <c r="J940" s="1"/>
      <c r="K940"/>
      <c r="L940"/>
      <c r="M940"/>
    </row>
    <row r="941" spans="9:13">
      <c r="I941" s="1"/>
      <c r="J941" s="1"/>
      <c r="K941"/>
      <c r="L941"/>
      <c r="M941"/>
    </row>
    <row r="942" spans="9:13">
      <c r="I942" s="1"/>
      <c r="J942" s="1"/>
      <c r="K942"/>
      <c r="L942"/>
      <c r="M942"/>
    </row>
    <row r="943" spans="9:13">
      <c r="I943" s="1"/>
      <c r="J943" s="1"/>
      <c r="K943"/>
      <c r="L943"/>
      <c r="M943"/>
    </row>
    <row r="944" spans="9:13">
      <c r="I944" s="1"/>
      <c r="J944" s="1"/>
      <c r="K944"/>
      <c r="L944"/>
      <c r="M944"/>
    </row>
    <row r="945" spans="9:13">
      <c r="I945" s="1"/>
      <c r="J945" s="1"/>
      <c r="K945"/>
      <c r="L945"/>
      <c r="M945"/>
    </row>
    <row r="946" spans="9:13">
      <c r="I946" s="1"/>
      <c r="J946" s="1"/>
      <c r="K946"/>
      <c r="L946"/>
      <c r="M946"/>
    </row>
    <row r="947" spans="9:13">
      <c r="I947" s="1"/>
      <c r="J947" s="1"/>
      <c r="K947"/>
      <c r="L947"/>
      <c r="M947"/>
    </row>
    <row r="948" spans="9:13">
      <c r="I948" s="1"/>
      <c r="J948" s="1"/>
      <c r="K948"/>
      <c r="L948"/>
      <c r="M948"/>
    </row>
    <row r="949" spans="9:13">
      <c r="I949" s="1"/>
      <c r="J949" s="1"/>
      <c r="K949"/>
      <c r="L949"/>
      <c r="M949"/>
    </row>
    <row r="950" spans="9:13">
      <c r="I950" s="1"/>
      <c r="J950" s="1"/>
      <c r="K950"/>
      <c r="L950"/>
      <c r="M950"/>
    </row>
    <row r="951" spans="9:13">
      <c r="I951" s="1"/>
      <c r="J951" s="1"/>
      <c r="K951"/>
      <c r="L951"/>
      <c r="M951"/>
    </row>
    <row r="952" spans="9:13">
      <c r="I952" s="1"/>
      <c r="J952" s="1"/>
      <c r="K952"/>
      <c r="L952"/>
      <c r="M952"/>
    </row>
    <row r="953" spans="9:13">
      <c r="I953" s="1"/>
      <c r="J953" s="1"/>
      <c r="K953"/>
      <c r="L953"/>
      <c r="M953"/>
    </row>
    <row r="954" spans="9:13">
      <c r="I954" s="1"/>
      <c r="J954" s="1"/>
      <c r="K954"/>
      <c r="L954"/>
      <c r="M954"/>
    </row>
    <row r="955" spans="9:13">
      <c r="I955" s="1"/>
      <c r="J955" s="1"/>
      <c r="K955"/>
      <c r="L955"/>
      <c r="M955"/>
    </row>
    <row r="956" spans="9:13">
      <c r="I956" s="1"/>
      <c r="J956" s="1"/>
      <c r="K956"/>
      <c r="L956"/>
      <c r="M956"/>
    </row>
    <row r="957" spans="9:13">
      <c r="I957" s="1"/>
      <c r="J957" s="1"/>
      <c r="K957"/>
      <c r="L957"/>
      <c r="M957"/>
    </row>
    <row r="958" spans="9:13">
      <c r="I958" s="1"/>
      <c r="J958" s="1"/>
      <c r="K958"/>
      <c r="L958"/>
      <c r="M958"/>
    </row>
    <row r="959" spans="9:13">
      <c r="I959" s="1"/>
      <c r="J959" s="1"/>
      <c r="K959"/>
      <c r="L959"/>
      <c r="M959"/>
    </row>
    <row r="960" spans="9:13">
      <c r="I960" s="1"/>
      <c r="J960" s="1"/>
      <c r="K960"/>
      <c r="L960"/>
      <c r="M960"/>
    </row>
    <row r="961" spans="9:13">
      <c r="I961" s="1"/>
      <c r="J961" s="1"/>
      <c r="K961"/>
      <c r="L961"/>
      <c r="M961"/>
    </row>
    <row r="962" spans="9:13">
      <c r="I962" s="1"/>
      <c r="J962" s="1"/>
      <c r="K962"/>
      <c r="L962"/>
      <c r="M962"/>
    </row>
    <row r="963" spans="9:13">
      <c r="I963" s="1"/>
      <c r="J963" s="1"/>
      <c r="K963"/>
      <c r="L963"/>
      <c r="M963"/>
    </row>
    <row r="964" spans="9:13">
      <c r="I964" s="1"/>
      <c r="J964" s="1"/>
      <c r="K964"/>
      <c r="L964"/>
      <c r="M964"/>
    </row>
    <row r="965" spans="9:13">
      <c r="I965" s="1"/>
      <c r="J965" s="1"/>
      <c r="K965"/>
      <c r="L965"/>
      <c r="M965"/>
    </row>
    <row r="966" spans="9:13">
      <c r="I966" s="1"/>
      <c r="J966" s="1"/>
      <c r="K966"/>
      <c r="L966"/>
      <c r="M966"/>
    </row>
    <row r="967" spans="9:13">
      <c r="I967" s="1"/>
      <c r="J967" s="1"/>
      <c r="K967"/>
      <c r="L967"/>
      <c r="M967"/>
    </row>
    <row r="968" spans="9:13">
      <c r="I968" s="1"/>
      <c r="J968" s="1"/>
      <c r="K968"/>
      <c r="L968"/>
      <c r="M968"/>
    </row>
    <row r="969" spans="9:13">
      <c r="I969" s="1"/>
      <c r="J969" s="1"/>
      <c r="K969"/>
      <c r="L969"/>
      <c r="M969"/>
    </row>
    <row r="970" spans="9:13">
      <c r="I970" s="1"/>
      <c r="J970" s="1"/>
      <c r="K970"/>
      <c r="L970"/>
      <c r="M970"/>
    </row>
    <row r="971" spans="9:13">
      <c r="I971" s="1"/>
      <c r="J971" s="1"/>
      <c r="K971"/>
      <c r="L971"/>
      <c r="M971"/>
    </row>
    <row r="972" spans="9:13">
      <c r="I972" s="1"/>
      <c r="J972" s="1"/>
      <c r="K972"/>
      <c r="L972"/>
      <c r="M972"/>
    </row>
    <row r="973" spans="9:13">
      <c r="I973" s="1"/>
      <c r="J973" s="1"/>
      <c r="K973"/>
      <c r="L973"/>
      <c r="M973"/>
    </row>
    <row r="974" spans="9:13">
      <c r="I974" s="1"/>
      <c r="J974" s="1"/>
      <c r="K974"/>
      <c r="L974"/>
      <c r="M974"/>
    </row>
    <row r="975" spans="9:13">
      <c r="I975" s="1"/>
      <c r="J975" s="1"/>
      <c r="K975"/>
      <c r="L975"/>
      <c r="M975"/>
    </row>
    <row r="976" spans="9:13">
      <c r="I976" s="1"/>
      <c r="J976" s="1"/>
      <c r="K976"/>
      <c r="L976"/>
      <c r="M976"/>
    </row>
    <row r="977" spans="9:13">
      <c r="I977" s="1"/>
      <c r="J977" s="1"/>
      <c r="K977"/>
      <c r="L977"/>
      <c r="M977"/>
    </row>
    <row r="978" spans="9:13">
      <c r="I978" s="1"/>
      <c r="J978" s="1"/>
      <c r="K978"/>
      <c r="L978"/>
      <c r="M978"/>
    </row>
    <row r="979" spans="9:13">
      <c r="I979" s="1"/>
      <c r="J979" s="1"/>
      <c r="K979"/>
      <c r="L979"/>
      <c r="M979"/>
    </row>
    <row r="980" spans="9:13">
      <c r="I980" s="1"/>
      <c r="J980" s="1"/>
      <c r="K980"/>
      <c r="L980"/>
      <c r="M980"/>
    </row>
    <row r="981" spans="9:13">
      <c r="I981" s="1"/>
      <c r="J981" s="1"/>
      <c r="K981"/>
      <c r="L981"/>
      <c r="M981"/>
    </row>
    <row r="982" spans="9:13">
      <c r="I982" s="1"/>
      <c r="J982" s="1"/>
      <c r="K982"/>
      <c r="L982"/>
      <c r="M982"/>
    </row>
    <row r="983" spans="9:13">
      <c r="I983" s="1"/>
      <c r="J983" s="1"/>
      <c r="K983"/>
      <c r="L983"/>
      <c r="M983"/>
    </row>
    <row r="984" spans="9:13">
      <c r="I984" s="1"/>
      <c r="J984" s="1"/>
      <c r="K984"/>
      <c r="L984"/>
      <c r="M984"/>
    </row>
    <row r="985" spans="9:13">
      <c r="I985" s="1"/>
      <c r="J985" s="1"/>
      <c r="K985"/>
      <c r="L985"/>
      <c r="M985"/>
    </row>
    <row r="986" spans="9:13">
      <c r="I986" s="1"/>
      <c r="J986" s="1"/>
      <c r="K986"/>
      <c r="L986"/>
      <c r="M986"/>
    </row>
    <row r="987" spans="9:13">
      <c r="I987" s="1"/>
      <c r="J987" s="1"/>
      <c r="K987"/>
      <c r="L987"/>
      <c r="M987"/>
    </row>
    <row r="988" spans="9:13">
      <c r="I988" s="1"/>
      <c r="J988" s="1"/>
      <c r="K988"/>
      <c r="L988"/>
      <c r="M988"/>
    </row>
    <row r="989" spans="9:13">
      <c r="I989" s="1"/>
      <c r="J989" s="1"/>
      <c r="K989"/>
      <c r="L989"/>
      <c r="M989"/>
    </row>
    <row r="990" spans="9:13">
      <c r="I990" s="1"/>
      <c r="J990" s="1"/>
      <c r="K990"/>
      <c r="L990"/>
      <c r="M990"/>
    </row>
    <row r="991" spans="9:13">
      <c r="I991" s="1"/>
      <c r="J991" s="1"/>
      <c r="K991"/>
      <c r="L991"/>
      <c r="M991"/>
    </row>
    <row r="992" spans="9:13">
      <c r="I992" s="1"/>
      <c r="J992" s="1"/>
      <c r="K992"/>
      <c r="L992"/>
      <c r="M992"/>
    </row>
    <row r="993" spans="9:13">
      <c r="I993" s="1"/>
      <c r="J993" s="1"/>
      <c r="K993"/>
      <c r="L993"/>
      <c r="M993"/>
    </row>
    <row r="994" spans="9:13">
      <c r="I994" s="1"/>
      <c r="J994" s="1"/>
      <c r="K994"/>
      <c r="L994"/>
      <c r="M994"/>
    </row>
    <row r="995" spans="9:13">
      <c r="I995" s="1"/>
      <c r="J995" s="1"/>
      <c r="K995"/>
      <c r="L995"/>
      <c r="M995"/>
    </row>
    <row r="996" spans="9:13">
      <c r="I996" s="1"/>
      <c r="J996" s="1"/>
      <c r="K996"/>
      <c r="L996"/>
      <c r="M996"/>
    </row>
    <row r="997" spans="9:13">
      <c r="I997" s="1"/>
      <c r="J997" s="1"/>
      <c r="K997"/>
      <c r="L997"/>
      <c r="M997"/>
    </row>
    <row r="998" spans="9:13">
      <c r="I998" s="1"/>
      <c r="J998" s="1"/>
      <c r="K998"/>
      <c r="L998"/>
      <c r="M998"/>
    </row>
    <row r="999" spans="9:13">
      <c r="I999" s="1"/>
      <c r="J999" s="1"/>
      <c r="K999"/>
      <c r="L999"/>
      <c r="M999"/>
    </row>
    <row r="1000" spans="9:13">
      <c r="I1000" s="1"/>
      <c r="J1000" s="1"/>
      <c r="K1000"/>
      <c r="L1000"/>
      <c r="M1000"/>
    </row>
    <row r="1001" spans="9:13">
      <c r="I1001" s="1"/>
      <c r="J1001" s="1"/>
      <c r="K1001"/>
      <c r="L1001"/>
      <c r="M1001"/>
    </row>
    <row r="1002" spans="9:13">
      <c r="I1002" s="1"/>
      <c r="J1002" s="1"/>
      <c r="K1002"/>
      <c r="L1002"/>
      <c r="M1002"/>
    </row>
    <row r="1003" spans="9:13">
      <c r="I1003" s="1"/>
      <c r="J1003" s="1"/>
      <c r="K1003"/>
      <c r="L1003"/>
      <c r="M1003"/>
    </row>
    <row r="1004" spans="9:13">
      <c r="I1004" s="1"/>
      <c r="J1004" s="1"/>
      <c r="K1004"/>
      <c r="L1004"/>
      <c r="M1004"/>
    </row>
    <row r="1005" spans="9:13">
      <c r="I1005" s="1"/>
      <c r="J1005" s="1"/>
      <c r="K1005"/>
      <c r="L1005"/>
      <c r="M1005"/>
    </row>
    <row r="1006" spans="9:13">
      <c r="I1006" s="1"/>
      <c r="J1006" s="1"/>
      <c r="K1006"/>
      <c r="L1006"/>
      <c r="M1006"/>
    </row>
    <row r="1007" spans="9:13">
      <c r="I1007" s="1"/>
      <c r="J1007" s="1"/>
      <c r="K1007"/>
      <c r="L1007"/>
      <c r="M1007"/>
    </row>
    <row r="1008" spans="9:13">
      <c r="I1008" s="1"/>
      <c r="J1008" s="1"/>
      <c r="K1008"/>
      <c r="L1008"/>
      <c r="M1008"/>
    </row>
    <row r="1009" spans="9:13">
      <c r="I1009" s="1"/>
      <c r="J1009" s="1"/>
      <c r="K1009"/>
      <c r="L1009"/>
      <c r="M1009"/>
    </row>
    <row r="1010" spans="9:13">
      <c r="I1010" s="1"/>
      <c r="J1010" s="1"/>
      <c r="K1010"/>
      <c r="L1010"/>
      <c r="M1010"/>
    </row>
    <row r="1011" spans="9:13">
      <c r="I1011" s="1"/>
      <c r="J1011" s="1"/>
      <c r="K1011"/>
      <c r="L1011"/>
      <c r="M1011"/>
    </row>
    <row r="1012" spans="9:13">
      <c r="I1012" s="1"/>
      <c r="J1012" s="1"/>
      <c r="K1012"/>
      <c r="L1012"/>
      <c r="M1012"/>
    </row>
    <row r="1013" spans="9:13">
      <c r="I1013" s="1"/>
      <c r="J1013" s="1"/>
      <c r="K1013"/>
      <c r="L1013"/>
      <c r="M1013"/>
    </row>
    <row r="1014" spans="9:13">
      <c r="I1014" s="1"/>
      <c r="J1014" s="1"/>
      <c r="K1014"/>
      <c r="L1014"/>
      <c r="M1014"/>
    </row>
    <row r="1015" spans="9:13">
      <c r="I1015" s="1"/>
      <c r="J1015" s="1"/>
      <c r="K1015"/>
      <c r="L1015"/>
      <c r="M1015"/>
    </row>
    <row r="1016" spans="9:13">
      <c r="I1016" s="1"/>
      <c r="J1016" s="1"/>
      <c r="K1016"/>
      <c r="L1016"/>
      <c r="M1016"/>
    </row>
    <row r="1017" spans="9:13">
      <c r="I1017" s="1"/>
      <c r="J1017" s="1"/>
      <c r="K1017"/>
      <c r="L1017"/>
      <c r="M1017"/>
    </row>
    <row r="1018" spans="9:13">
      <c r="I1018" s="1"/>
      <c r="J1018" s="1"/>
      <c r="K1018"/>
      <c r="L1018"/>
      <c r="M1018"/>
    </row>
    <row r="1019" spans="9:13">
      <c r="I1019" s="1"/>
      <c r="J1019" s="1"/>
      <c r="K1019"/>
      <c r="L1019"/>
      <c r="M1019"/>
    </row>
    <row r="1020" spans="9:13">
      <c r="I1020" s="1"/>
      <c r="J1020" s="1"/>
      <c r="K1020"/>
      <c r="L1020"/>
      <c r="M1020"/>
    </row>
    <row r="1021" spans="9:13">
      <c r="I1021" s="1"/>
      <c r="J1021" s="1"/>
      <c r="K1021"/>
      <c r="L1021"/>
      <c r="M1021"/>
    </row>
    <row r="1022" spans="9:13">
      <c r="I1022" s="1"/>
      <c r="J1022" s="1"/>
      <c r="K1022"/>
      <c r="L1022"/>
      <c r="M1022"/>
    </row>
    <row r="1023" spans="9:13">
      <c r="I1023" s="1"/>
      <c r="J1023" s="1"/>
      <c r="K1023"/>
      <c r="L1023"/>
      <c r="M1023"/>
    </row>
    <row r="1024" spans="9:13">
      <c r="I1024" s="1"/>
      <c r="J1024" s="1"/>
      <c r="K1024"/>
      <c r="L1024"/>
      <c r="M1024"/>
    </row>
    <row r="1025" spans="9:13">
      <c r="I1025" s="1"/>
      <c r="J1025" s="1"/>
      <c r="K1025"/>
      <c r="L1025"/>
      <c r="M1025"/>
    </row>
    <row r="1026" spans="9:13">
      <c r="I1026" s="1"/>
      <c r="J1026" s="1"/>
      <c r="K1026"/>
      <c r="L1026"/>
      <c r="M1026"/>
    </row>
    <row r="1027" spans="9:13">
      <c r="I1027" s="1"/>
      <c r="J1027" s="1"/>
      <c r="K1027"/>
      <c r="L1027"/>
      <c r="M1027"/>
    </row>
    <row r="1028" spans="9:13">
      <c r="I1028" s="1"/>
      <c r="J1028" s="1"/>
      <c r="K1028"/>
      <c r="L1028"/>
      <c r="M1028"/>
    </row>
    <row r="1029" spans="9:13">
      <c r="I1029" s="1"/>
      <c r="J1029" s="1"/>
      <c r="K1029"/>
      <c r="L1029"/>
      <c r="M1029"/>
    </row>
    <row r="1030" spans="9:13">
      <c r="I1030" s="1"/>
      <c r="J1030" s="1"/>
      <c r="K1030"/>
      <c r="L1030"/>
      <c r="M1030"/>
    </row>
    <row r="1031" spans="9:13">
      <c r="I1031" s="1"/>
      <c r="J1031" s="1"/>
      <c r="K1031"/>
      <c r="L1031"/>
      <c r="M1031"/>
    </row>
    <row r="1032" spans="9:13">
      <c r="I1032" s="1"/>
      <c r="J1032" s="1"/>
      <c r="K1032"/>
      <c r="L1032"/>
      <c r="M1032"/>
    </row>
    <row r="1033" spans="9:13">
      <c r="I1033" s="1"/>
      <c r="J1033" s="1"/>
      <c r="K1033"/>
      <c r="L1033"/>
      <c r="M1033"/>
    </row>
    <row r="1034" spans="9:13">
      <c r="I1034" s="1"/>
      <c r="J1034" s="1"/>
      <c r="K1034"/>
      <c r="L1034"/>
      <c r="M1034"/>
    </row>
    <row r="1035" spans="9:13">
      <c r="I1035" s="1"/>
      <c r="J1035" s="1"/>
      <c r="K1035"/>
      <c r="L1035"/>
      <c r="M1035"/>
    </row>
    <row r="1036" spans="9:13">
      <c r="I1036" s="1"/>
      <c r="J1036" s="1"/>
      <c r="K1036"/>
      <c r="L1036"/>
      <c r="M1036"/>
    </row>
    <row r="1037" spans="9:13">
      <c r="I1037" s="1"/>
      <c r="J1037" s="1"/>
      <c r="K1037"/>
      <c r="L1037"/>
      <c r="M1037"/>
    </row>
    <row r="1038" spans="9:13">
      <c r="I1038" s="1"/>
      <c r="J1038" s="1"/>
      <c r="K1038"/>
      <c r="L1038"/>
      <c r="M1038"/>
    </row>
    <row r="1039" spans="9:13">
      <c r="I1039" s="1"/>
      <c r="J1039" s="1"/>
      <c r="K1039"/>
      <c r="L1039"/>
      <c r="M1039"/>
    </row>
    <row r="1040" spans="9:13">
      <c r="I1040" s="1"/>
      <c r="J1040" s="1"/>
      <c r="K1040"/>
      <c r="L1040"/>
      <c r="M1040"/>
    </row>
    <row r="1041" spans="9:13">
      <c r="I1041" s="1"/>
      <c r="J1041" s="1"/>
      <c r="K1041"/>
      <c r="L1041"/>
      <c r="M1041"/>
    </row>
    <row r="1042" spans="9:13">
      <c r="I1042" s="1"/>
      <c r="J1042" s="1"/>
      <c r="K1042"/>
      <c r="L1042"/>
      <c r="M1042"/>
    </row>
    <row r="1043" spans="9:13">
      <c r="I1043" s="1"/>
      <c r="J1043" s="1"/>
      <c r="K1043"/>
      <c r="L1043"/>
      <c r="M1043"/>
    </row>
    <row r="1044" spans="9:13">
      <c r="I1044" s="1"/>
      <c r="J1044" s="1"/>
      <c r="K1044"/>
      <c r="L1044"/>
      <c r="M1044"/>
    </row>
    <row r="1045" spans="9:13">
      <c r="I1045" s="1"/>
      <c r="J1045" s="1"/>
      <c r="K1045"/>
      <c r="L1045"/>
      <c r="M1045"/>
    </row>
    <row r="1046" spans="9:13">
      <c r="I1046" s="1"/>
      <c r="J1046" s="1"/>
      <c r="K1046"/>
      <c r="L1046"/>
      <c r="M1046"/>
    </row>
    <row r="1047" spans="9:13">
      <c r="I1047" s="1"/>
      <c r="J1047" s="1"/>
      <c r="K1047"/>
      <c r="L1047"/>
      <c r="M1047"/>
    </row>
    <row r="1048" spans="9:13">
      <c r="I1048" s="1"/>
      <c r="J1048" s="1"/>
      <c r="K1048"/>
      <c r="L1048"/>
      <c r="M1048"/>
    </row>
    <row r="1049" spans="9:13">
      <c r="I1049" s="1"/>
      <c r="J1049" s="1"/>
      <c r="K1049"/>
      <c r="L1049"/>
      <c r="M1049"/>
    </row>
    <row r="1050" spans="9:13">
      <c r="I1050" s="1"/>
      <c r="J1050" s="1"/>
      <c r="K1050"/>
      <c r="L1050"/>
      <c r="M1050"/>
    </row>
    <row r="1051" spans="9:13">
      <c r="I1051" s="1"/>
      <c r="J1051" s="1"/>
      <c r="K1051"/>
      <c r="L1051"/>
      <c r="M1051"/>
    </row>
    <row r="1052" spans="9:13">
      <c r="I1052" s="1"/>
      <c r="J1052" s="1"/>
      <c r="K1052"/>
      <c r="L1052"/>
      <c r="M1052"/>
    </row>
    <row r="1053" spans="9:13">
      <c r="I1053" s="1"/>
      <c r="J1053" s="1"/>
      <c r="K1053"/>
      <c r="L1053"/>
      <c r="M1053"/>
    </row>
    <row r="1054" spans="9:13">
      <c r="I1054" s="1"/>
      <c r="J1054" s="1"/>
      <c r="K1054"/>
      <c r="L1054"/>
      <c r="M1054"/>
    </row>
    <row r="1055" spans="9:13">
      <c r="I1055" s="1"/>
      <c r="J1055" s="1"/>
      <c r="K1055"/>
      <c r="L1055"/>
      <c r="M1055"/>
    </row>
    <row r="1056" spans="9:13">
      <c r="I1056" s="1"/>
      <c r="J1056" s="1"/>
      <c r="K1056"/>
      <c r="L1056"/>
      <c r="M1056"/>
    </row>
    <row r="1057" spans="9:13">
      <c r="I1057" s="1"/>
      <c r="J1057" s="1"/>
      <c r="K1057"/>
      <c r="L1057"/>
      <c r="M1057"/>
    </row>
    <row r="1058" spans="9:13">
      <c r="I1058" s="1"/>
      <c r="J1058" s="1"/>
      <c r="K1058"/>
      <c r="L1058"/>
      <c r="M1058"/>
    </row>
    <row r="1059" spans="9:13">
      <c r="I1059" s="1"/>
      <c r="J1059" s="1"/>
      <c r="K1059"/>
      <c r="L1059"/>
      <c r="M1059"/>
    </row>
    <row r="1060" spans="9:13">
      <c r="I1060" s="1"/>
      <c r="J1060" s="1"/>
      <c r="K1060"/>
      <c r="L1060"/>
      <c r="M1060"/>
    </row>
    <row r="1061" spans="9:13">
      <c r="I1061" s="1"/>
      <c r="J1061" s="1"/>
      <c r="K1061"/>
      <c r="L1061"/>
      <c r="M1061"/>
    </row>
    <row r="1062" spans="9:13">
      <c r="I1062" s="1"/>
      <c r="J1062" s="1"/>
      <c r="K1062"/>
      <c r="L1062"/>
      <c r="M1062"/>
    </row>
    <row r="1063" spans="9:13">
      <c r="I1063" s="1"/>
      <c r="J1063" s="1"/>
      <c r="K1063"/>
      <c r="L1063"/>
      <c r="M1063"/>
    </row>
    <row r="1064" spans="9:13">
      <c r="I1064" s="1"/>
      <c r="J1064" s="1"/>
      <c r="K1064"/>
      <c r="L1064"/>
      <c r="M1064"/>
    </row>
    <row r="1065" spans="9:13">
      <c r="I1065" s="1"/>
      <c r="J1065" s="1"/>
      <c r="K1065"/>
      <c r="L1065"/>
      <c r="M1065"/>
    </row>
    <row r="1066" spans="9:13">
      <c r="I1066" s="1"/>
      <c r="J1066" s="1"/>
      <c r="K1066"/>
      <c r="L1066"/>
      <c r="M1066"/>
    </row>
    <row r="1067" spans="9:13">
      <c r="I1067" s="1"/>
      <c r="J1067" s="1"/>
      <c r="K1067"/>
      <c r="L1067"/>
      <c r="M1067"/>
    </row>
    <row r="1068" spans="9:13">
      <c r="I1068" s="1"/>
      <c r="J1068" s="1"/>
      <c r="K1068"/>
      <c r="L1068"/>
      <c r="M1068"/>
    </row>
    <row r="1069" spans="9:13">
      <c r="I1069" s="1"/>
      <c r="J1069" s="1"/>
      <c r="K1069"/>
      <c r="L1069"/>
      <c r="M1069"/>
    </row>
    <row r="1070" spans="9:13">
      <c r="I1070" s="1"/>
      <c r="J1070" s="1"/>
      <c r="K1070"/>
      <c r="L1070"/>
      <c r="M1070"/>
    </row>
    <row r="1071" spans="9:13">
      <c r="I1071" s="1"/>
      <c r="J1071" s="1"/>
      <c r="K1071"/>
      <c r="L1071"/>
      <c r="M1071"/>
    </row>
    <row r="1072" spans="9:13">
      <c r="I1072" s="1"/>
      <c r="J1072" s="1"/>
      <c r="K1072"/>
      <c r="L1072"/>
      <c r="M1072"/>
    </row>
    <row r="1073" spans="9:13">
      <c r="I1073" s="1"/>
      <c r="J1073" s="1"/>
      <c r="K1073"/>
      <c r="L1073"/>
      <c r="M1073"/>
    </row>
    <row r="1074" spans="9:13">
      <c r="I1074" s="1"/>
      <c r="J1074" s="1"/>
      <c r="K1074"/>
      <c r="L1074"/>
      <c r="M1074"/>
    </row>
    <row r="1075" spans="9:13">
      <c r="I1075" s="1"/>
      <c r="J1075" s="1"/>
      <c r="K1075"/>
      <c r="L1075"/>
      <c r="M1075"/>
    </row>
    <row r="1076" spans="9:13">
      <c r="I1076" s="1"/>
      <c r="J1076" s="1"/>
      <c r="K1076"/>
      <c r="L1076"/>
      <c r="M1076"/>
    </row>
    <row r="1077" spans="9:13">
      <c r="I1077" s="1"/>
      <c r="J1077" s="1"/>
      <c r="K1077"/>
      <c r="L1077"/>
      <c r="M1077"/>
    </row>
    <row r="1078" spans="9:13">
      <c r="I1078" s="1"/>
      <c r="J1078" s="1"/>
      <c r="K1078"/>
      <c r="L1078"/>
      <c r="M1078"/>
    </row>
    <row r="1079" spans="9:13">
      <c r="I1079" s="1"/>
      <c r="J1079" s="1"/>
      <c r="K1079"/>
      <c r="L1079"/>
      <c r="M1079"/>
    </row>
    <row r="1080" spans="9:13">
      <c r="I1080" s="1"/>
      <c r="J1080" s="1"/>
      <c r="K1080"/>
      <c r="L1080"/>
      <c r="M1080"/>
    </row>
    <row r="1081" spans="9:13">
      <c r="I1081" s="1"/>
      <c r="J1081" s="1"/>
      <c r="K1081"/>
      <c r="L1081"/>
      <c r="M1081"/>
    </row>
    <row r="1082" spans="9:13">
      <c r="I1082" s="1"/>
      <c r="J1082" s="1"/>
      <c r="K1082"/>
      <c r="L1082"/>
      <c r="M1082"/>
    </row>
    <row r="1083" spans="9:13">
      <c r="I1083" s="1"/>
      <c r="J1083" s="1"/>
      <c r="K1083"/>
      <c r="L1083"/>
      <c r="M1083"/>
    </row>
    <row r="1084" spans="9:13">
      <c r="I1084" s="1"/>
      <c r="J1084" s="1"/>
      <c r="K1084"/>
      <c r="L1084"/>
      <c r="M1084"/>
    </row>
    <row r="1085" spans="9:13">
      <c r="I1085" s="1"/>
      <c r="J1085" s="1"/>
      <c r="K1085"/>
      <c r="L1085"/>
      <c r="M1085"/>
    </row>
    <row r="1086" spans="9:13">
      <c r="I1086" s="1"/>
      <c r="J1086" s="1"/>
      <c r="K1086"/>
      <c r="L1086"/>
      <c r="M1086"/>
    </row>
    <row r="1087" spans="9:13">
      <c r="I1087" s="1"/>
      <c r="J1087" s="1"/>
      <c r="K1087"/>
      <c r="L1087"/>
      <c r="M1087"/>
    </row>
    <row r="1088" spans="9:13">
      <c r="I1088" s="1"/>
      <c r="J1088" s="1"/>
      <c r="K1088"/>
      <c r="L1088"/>
      <c r="M1088"/>
    </row>
    <row r="1089" spans="9:13">
      <c r="I1089" s="1"/>
      <c r="J1089" s="1"/>
      <c r="K1089"/>
      <c r="L1089"/>
      <c r="M1089"/>
    </row>
    <row r="1090" spans="9:13">
      <c r="I1090" s="1"/>
      <c r="J1090" s="1"/>
      <c r="K1090"/>
      <c r="L1090"/>
      <c r="M1090"/>
    </row>
    <row r="1091" spans="9:13">
      <c r="I1091" s="1"/>
      <c r="J1091" s="1"/>
      <c r="K1091"/>
      <c r="L1091"/>
      <c r="M1091"/>
    </row>
    <row r="1092" spans="9:13">
      <c r="I1092" s="1"/>
      <c r="J1092" s="1"/>
      <c r="K1092"/>
      <c r="L1092"/>
      <c r="M1092"/>
    </row>
    <row r="1093" spans="9:13">
      <c r="I1093" s="1"/>
      <c r="J1093" s="1"/>
      <c r="K1093"/>
      <c r="L1093"/>
      <c r="M1093"/>
    </row>
    <row r="1094" spans="9:13">
      <c r="I1094" s="1"/>
      <c r="J1094" s="1"/>
      <c r="K1094"/>
      <c r="L1094"/>
      <c r="M1094"/>
    </row>
    <row r="1095" spans="9:13">
      <c r="I1095" s="1"/>
      <c r="J1095" s="1"/>
      <c r="K1095"/>
      <c r="L1095"/>
      <c r="M1095"/>
    </row>
    <row r="1096" spans="9:13">
      <c r="I1096" s="1"/>
      <c r="J1096" s="1"/>
      <c r="K1096"/>
      <c r="L1096"/>
      <c r="M1096"/>
    </row>
    <row r="1097" spans="9:13">
      <c r="I1097" s="1"/>
      <c r="J1097" s="1"/>
      <c r="K1097"/>
      <c r="L1097"/>
      <c r="M1097"/>
    </row>
    <row r="1098" spans="9:13">
      <c r="I1098" s="1"/>
      <c r="J1098" s="1"/>
      <c r="K1098"/>
      <c r="L1098"/>
      <c r="M1098"/>
    </row>
    <row r="1099" spans="9:13">
      <c r="I1099" s="1"/>
      <c r="J1099" s="1"/>
      <c r="K1099"/>
      <c r="L1099"/>
      <c r="M1099"/>
    </row>
    <row r="1100" spans="9:13">
      <c r="I1100" s="1"/>
      <c r="J1100" s="1"/>
      <c r="K1100"/>
      <c r="L1100"/>
      <c r="M1100"/>
    </row>
    <row r="1101" spans="9:13">
      <c r="I1101" s="1"/>
      <c r="J1101" s="1"/>
      <c r="K1101"/>
      <c r="L1101"/>
      <c r="M1101"/>
    </row>
    <row r="1102" spans="9:13">
      <c r="I1102" s="1"/>
      <c r="J1102" s="1"/>
      <c r="K1102"/>
      <c r="L1102"/>
      <c r="M1102"/>
    </row>
    <row r="1103" spans="9:13">
      <c r="I1103" s="1"/>
      <c r="J1103" s="1"/>
      <c r="K1103"/>
      <c r="L1103"/>
      <c r="M1103"/>
    </row>
    <row r="1104" spans="9:13">
      <c r="I1104" s="1"/>
      <c r="J1104" s="1"/>
      <c r="K1104"/>
      <c r="L1104"/>
      <c r="M1104"/>
    </row>
    <row r="1105" spans="9:13">
      <c r="I1105" s="1"/>
      <c r="J1105" s="1"/>
      <c r="K1105"/>
      <c r="L1105"/>
      <c r="M1105"/>
    </row>
    <row r="1106" spans="9:13">
      <c r="I1106" s="1"/>
      <c r="J1106" s="1"/>
      <c r="K1106"/>
      <c r="L1106"/>
      <c r="M1106"/>
    </row>
    <row r="1107" spans="9:13">
      <c r="I1107" s="1"/>
      <c r="J1107" s="1"/>
      <c r="K1107"/>
      <c r="L1107"/>
      <c r="M1107"/>
    </row>
    <row r="1108" spans="9:13">
      <c r="I1108" s="1"/>
      <c r="J1108" s="1"/>
      <c r="K1108"/>
      <c r="L1108"/>
      <c r="M1108"/>
    </row>
    <row r="1109" spans="9:13">
      <c r="I1109" s="1"/>
      <c r="J1109" s="1"/>
      <c r="K1109"/>
      <c r="L1109"/>
      <c r="M1109"/>
    </row>
    <row r="1110" spans="9:13">
      <c r="I1110" s="1"/>
      <c r="J1110" s="1"/>
      <c r="K1110"/>
      <c r="L1110"/>
      <c r="M1110"/>
    </row>
    <row r="1111" spans="9:13">
      <c r="I1111" s="1"/>
      <c r="J1111" s="1"/>
      <c r="K1111"/>
      <c r="L1111"/>
      <c r="M1111"/>
    </row>
    <row r="1112" spans="9:13">
      <c r="I1112" s="1"/>
      <c r="J1112" s="1"/>
      <c r="K1112"/>
      <c r="L1112"/>
      <c r="M1112"/>
    </row>
    <row r="1113" spans="9:13">
      <c r="I1113" s="1"/>
      <c r="J1113" s="1"/>
      <c r="K1113"/>
      <c r="L1113"/>
      <c r="M1113"/>
    </row>
    <row r="1114" spans="9:13">
      <c r="I1114" s="1"/>
      <c r="J1114" s="1"/>
      <c r="K1114"/>
      <c r="L1114"/>
      <c r="M1114"/>
    </row>
    <row r="1115" spans="9:13">
      <c r="I1115" s="1"/>
      <c r="J1115" s="1"/>
      <c r="K1115"/>
      <c r="L1115"/>
      <c r="M1115"/>
    </row>
    <row r="1116" spans="9:13">
      <c r="I1116" s="1"/>
      <c r="J1116" s="1"/>
      <c r="K1116"/>
      <c r="L1116"/>
      <c r="M1116"/>
    </row>
    <row r="1117" spans="9:13">
      <c r="I1117" s="1"/>
      <c r="J1117" s="1"/>
      <c r="K1117"/>
      <c r="L1117"/>
      <c r="M1117"/>
    </row>
    <row r="1118" spans="9:13">
      <c r="I1118" s="1"/>
      <c r="J1118" s="1"/>
      <c r="K1118"/>
      <c r="L1118"/>
      <c r="M1118"/>
    </row>
    <row r="1119" spans="9:13">
      <c r="I1119" s="1"/>
      <c r="J1119" s="1"/>
      <c r="K1119"/>
      <c r="L1119"/>
      <c r="M1119"/>
    </row>
    <row r="1120" spans="9:13">
      <c r="I1120" s="1"/>
      <c r="J1120" s="1"/>
      <c r="K1120"/>
      <c r="L1120"/>
      <c r="M1120"/>
    </row>
    <row r="1121" spans="9:13">
      <c r="I1121" s="1"/>
      <c r="J1121" s="1"/>
      <c r="K1121"/>
      <c r="L1121"/>
      <c r="M1121"/>
    </row>
    <row r="1122" spans="9:13">
      <c r="I1122" s="1"/>
      <c r="J1122" s="1"/>
      <c r="K1122"/>
      <c r="L1122"/>
      <c r="M1122"/>
    </row>
    <row r="1123" spans="9:13">
      <c r="I1123" s="1"/>
      <c r="J1123" s="1"/>
      <c r="K1123"/>
      <c r="L1123"/>
      <c r="M1123"/>
    </row>
    <row r="1124" spans="9:13">
      <c r="I1124" s="1"/>
      <c r="J1124" s="1"/>
      <c r="K1124"/>
      <c r="L1124"/>
      <c r="M1124"/>
    </row>
    <row r="1125" spans="9:13">
      <c r="I1125" s="1"/>
      <c r="J1125" s="1"/>
      <c r="K1125"/>
      <c r="L1125"/>
      <c r="M1125"/>
    </row>
    <row r="1126" spans="9:13">
      <c r="I1126" s="1"/>
      <c r="J1126" s="1"/>
      <c r="K1126"/>
      <c r="L1126"/>
      <c r="M1126"/>
    </row>
    <row r="1127" spans="9:13">
      <c r="I1127" s="1"/>
      <c r="J1127" s="1"/>
      <c r="K1127"/>
      <c r="L1127"/>
      <c r="M1127"/>
    </row>
    <row r="1128" spans="9:13">
      <c r="I1128" s="1"/>
      <c r="J1128" s="1"/>
      <c r="K1128"/>
      <c r="L1128"/>
      <c r="M1128"/>
    </row>
    <row r="1129" spans="9:13">
      <c r="I1129" s="1"/>
      <c r="J1129" s="1"/>
      <c r="K1129"/>
      <c r="L1129"/>
      <c r="M1129"/>
    </row>
    <row r="1130" spans="9:13">
      <c r="I1130" s="1"/>
      <c r="J1130" s="1"/>
      <c r="K1130"/>
      <c r="L1130"/>
      <c r="M1130"/>
    </row>
    <row r="1131" spans="9:13">
      <c r="I1131" s="1"/>
      <c r="J1131" s="1"/>
      <c r="K1131"/>
      <c r="L1131"/>
      <c r="M1131"/>
    </row>
    <row r="1132" spans="9:13">
      <c r="I1132" s="1"/>
      <c r="J1132" s="1"/>
      <c r="K1132"/>
      <c r="L1132"/>
      <c r="M1132"/>
    </row>
    <row r="1133" spans="9:13">
      <c r="I1133" s="1"/>
      <c r="J1133" s="1"/>
      <c r="K1133"/>
      <c r="L1133"/>
      <c r="M1133"/>
    </row>
    <row r="1134" spans="9:13">
      <c r="I1134" s="1"/>
      <c r="J1134" s="1"/>
      <c r="K1134"/>
      <c r="L1134"/>
      <c r="M1134"/>
    </row>
    <row r="1135" spans="9:13">
      <c r="I1135" s="1"/>
      <c r="J1135" s="1"/>
      <c r="K1135"/>
      <c r="L1135"/>
      <c r="M1135"/>
    </row>
    <row r="1136" spans="9:13">
      <c r="I1136" s="1"/>
      <c r="J1136" s="1"/>
      <c r="K1136"/>
      <c r="L1136"/>
      <c r="M1136"/>
    </row>
    <row r="1137" spans="9:13">
      <c r="I1137" s="1"/>
      <c r="J1137" s="1"/>
      <c r="K1137"/>
      <c r="L1137"/>
      <c r="M1137"/>
    </row>
    <row r="1138" spans="9:13">
      <c r="I1138" s="1"/>
      <c r="J1138" s="1"/>
      <c r="K1138"/>
      <c r="L1138"/>
      <c r="M1138"/>
    </row>
    <row r="1139" spans="9:13">
      <c r="I1139" s="1"/>
      <c r="J1139" s="1"/>
      <c r="K1139"/>
      <c r="L1139"/>
      <c r="M1139"/>
    </row>
    <row r="1140" spans="9:13">
      <c r="I1140" s="1"/>
      <c r="J1140" s="1"/>
      <c r="K1140"/>
      <c r="L1140"/>
      <c r="M1140"/>
    </row>
    <row r="1141" spans="9:13">
      <c r="I1141" s="1"/>
      <c r="J1141" s="1"/>
      <c r="K1141"/>
      <c r="L1141"/>
      <c r="M1141"/>
    </row>
    <row r="1142" spans="9:13">
      <c r="I1142" s="1"/>
      <c r="J1142" s="1"/>
      <c r="K1142"/>
      <c r="L1142"/>
      <c r="M1142"/>
    </row>
    <row r="1143" spans="9:13">
      <c r="I1143" s="1"/>
      <c r="J1143" s="1"/>
      <c r="K1143"/>
      <c r="L1143"/>
      <c r="M1143"/>
    </row>
    <row r="1144" spans="9:13">
      <c r="I1144" s="1"/>
      <c r="J1144" s="1"/>
      <c r="K1144"/>
      <c r="L1144"/>
      <c r="M1144"/>
    </row>
    <row r="1145" spans="9:13">
      <c r="I1145" s="1"/>
      <c r="J1145" s="1"/>
      <c r="K1145"/>
      <c r="L1145"/>
      <c r="M1145"/>
    </row>
    <row r="1146" spans="9:13">
      <c r="I1146" s="1"/>
      <c r="J1146" s="1"/>
      <c r="K1146"/>
      <c r="L1146"/>
      <c r="M1146"/>
    </row>
    <row r="1147" spans="9:13">
      <c r="I1147" s="1"/>
      <c r="J1147" s="1"/>
      <c r="K1147"/>
      <c r="L1147"/>
      <c r="M1147"/>
    </row>
    <row r="1148" spans="9:13">
      <c r="I1148" s="1"/>
      <c r="J1148" s="1"/>
      <c r="K1148"/>
      <c r="L1148"/>
      <c r="M1148"/>
    </row>
    <row r="1149" spans="9:13">
      <c r="I1149" s="1"/>
      <c r="J1149" s="1"/>
      <c r="K1149"/>
      <c r="L1149"/>
      <c r="M1149"/>
    </row>
    <row r="1150" spans="9:13">
      <c r="I1150" s="1"/>
      <c r="J1150" s="1"/>
      <c r="K1150"/>
      <c r="L1150"/>
      <c r="M1150"/>
    </row>
    <row r="1151" spans="9:13">
      <c r="I1151" s="1"/>
      <c r="J1151" s="1"/>
      <c r="K1151"/>
      <c r="L1151"/>
      <c r="M1151"/>
    </row>
    <row r="1152" spans="9:13">
      <c r="I1152" s="1"/>
      <c r="J1152" s="1"/>
      <c r="K1152"/>
      <c r="L1152"/>
      <c r="M1152"/>
    </row>
    <row r="1153" spans="9:13">
      <c r="I1153" s="1"/>
      <c r="J1153" s="1"/>
      <c r="K1153"/>
      <c r="L1153"/>
      <c r="M1153"/>
    </row>
    <row r="1154" spans="9:13">
      <c r="I1154" s="1"/>
      <c r="J1154" s="1"/>
      <c r="K1154"/>
      <c r="L1154"/>
      <c r="M1154"/>
    </row>
    <row r="1155" spans="9:13">
      <c r="I1155" s="1"/>
      <c r="J1155" s="1"/>
      <c r="K1155"/>
      <c r="L1155"/>
      <c r="M1155"/>
    </row>
    <row r="1156" spans="9:13">
      <c r="I1156" s="1"/>
      <c r="J1156" s="1"/>
      <c r="K1156"/>
      <c r="L1156"/>
      <c r="M1156"/>
    </row>
    <row r="1157" spans="9:13">
      <c r="I1157" s="1"/>
      <c r="J1157" s="1"/>
      <c r="K1157"/>
      <c r="L1157"/>
      <c r="M1157"/>
    </row>
    <row r="1158" spans="9:13">
      <c r="I1158" s="1"/>
      <c r="J1158" s="1"/>
      <c r="K1158"/>
      <c r="L1158"/>
      <c r="M1158"/>
    </row>
    <row r="1159" spans="9:13">
      <c r="I1159" s="1"/>
      <c r="J1159" s="1"/>
      <c r="K1159"/>
      <c r="L1159"/>
      <c r="M1159"/>
    </row>
    <row r="1160" spans="9:13">
      <c r="I1160" s="1"/>
      <c r="J1160" s="1"/>
      <c r="K1160"/>
      <c r="L1160"/>
      <c r="M1160"/>
    </row>
    <row r="1161" spans="9:13">
      <c r="I1161" s="1"/>
      <c r="J1161" s="1"/>
      <c r="K1161"/>
      <c r="L1161"/>
      <c r="M1161"/>
    </row>
    <row r="1162" spans="9:13">
      <c r="I1162" s="1"/>
      <c r="J1162" s="1"/>
      <c r="K1162"/>
      <c r="L1162"/>
      <c r="M1162"/>
    </row>
    <row r="1163" spans="9:13">
      <c r="I1163" s="1"/>
      <c r="J1163" s="1"/>
      <c r="K1163"/>
      <c r="L1163"/>
      <c r="M1163"/>
    </row>
    <row r="1164" spans="9:13">
      <c r="I1164" s="1"/>
      <c r="J1164" s="1"/>
      <c r="K1164"/>
      <c r="L1164"/>
      <c r="M1164"/>
    </row>
    <row r="1165" spans="9:13">
      <c r="I1165" s="1"/>
      <c r="J1165" s="1"/>
      <c r="K1165"/>
      <c r="L1165"/>
      <c r="M1165"/>
    </row>
    <row r="1166" spans="9:13">
      <c r="I1166" s="1"/>
      <c r="J1166" s="1"/>
      <c r="K1166"/>
      <c r="L1166"/>
      <c r="M1166"/>
    </row>
    <row r="1167" spans="9:13">
      <c r="I1167" s="1"/>
      <c r="J1167" s="1"/>
      <c r="K1167"/>
      <c r="L1167"/>
      <c r="M1167"/>
    </row>
    <row r="1168" spans="9:13">
      <c r="I1168" s="1"/>
      <c r="J1168" s="1"/>
      <c r="K1168"/>
      <c r="L1168"/>
      <c r="M1168"/>
    </row>
    <row r="1169" spans="9:13">
      <c r="I1169" s="1"/>
      <c r="J1169" s="1"/>
      <c r="K1169"/>
      <c r="L1169"/>
      <c r="M1169"/>
    </row>
    <row r="1170" spans="9:13">
      <c r="I1170" s="1"/>
      <c r="J1170" s="1"/>
      <c r="K1170"/>
      <c r="L1170"/>
      <c r="M1170"/>
    </row>
    <row r="1171" spans="9:13">
      <c r="I1171" s="1"/>
      <c r="J1171" s="1"/>
      <c r="K1171"/>
      <c r="L1171"/>
      <c r="M1171"/>
    </row>
    <row r="1172" spans="9:13">
      <c r="I1172" s="1"/>
      <c r="J1172" s="1"/>
      <c r="K1172"/>
      <c r="L1172"/>
      <c r="M1172"/>
    </row>
    <row r="1173" spans="9:13">
      <c r="I1173" s="1"/>
      <c r="J1173" s="1"/>
      <c r="K1173"/>
      <c r="L1173"/>
      <c r="M1173"/>
    </row>
    <row r="1174" spans="9:13">
      <c r="I1174" s="1"/>
      <c r="J1174" s="1"/>
      <c r="K1174"/>
      <c r="L1174"/>
      <c r="M1174"/>
    </row>
    <row r="1175" spans="9:13">
      <c r="I1175" s="1"/>
      <c r="J1175" s="1"/>
      <c r="K1175"/>
      <c r="L1175"/>
      <c r="M1175"/>
    </row>
    <row r="1176" spans="9:13">
      <c r="I1176" s="1"/>
      <c r="J1176" s="1"/>
      <c r="K1176"/>
      <c r="L1176"/>
      <c r="M1176"/>
    </row>
    <row r="1177" spans="9:13">
      <c r="I1177" s="1"/>
      <c r="J1177" s="1"/>
      <c r="K1177"/>
      <c r="L1177"/>
      <c r="M1177"/>
    </row>
    <row r="1178" spans="9:13">
      <c r="I1178" s="1"/>
      <c r="J1178" s="1"/>
      <c r="K1178"/>
      <c r="L1178"/>
      <c r="M1178"/>
    </row>
    <row r="1179" spans="9:13">
      <c r="I1179" s="1"/>
      <c r="J1179" s="1"/>
      <c r="K1179"/>
      <c r="L1179"/>
      <c r="M1179"/>
    </row>
    <row r="1180" spans="9:13">
      <c r="I1180" s="1"/>
      <c r="J1180" s="1"/>
      <c r="K1180"/>
      <c r="L1180"/>
      <c r="M1180"/>
    </row>
    <row r="1181" spans="9:13">
      <c r="I1181" s="1"/>
      <c r="J1181" s="1"/>
      <c r="K1181"/>
      <c r="L1181"/>
      <c r="M1181"/>
    </row>
    <row r="1182" spans="9:13">
      <c r="I1182" s="1"/>
      <c r="J1182" s="1"/>
      <c r="K1182"/>
      <c r="L1182"/>
      <c r="M1182"/>
    </row>
    <row r="1183" spans="9:13">
      <c r="I1183" s="1"/>
      <c r="J1183" s="1"/>
      <c r="K1183"/>
      <c r="L1183"/>
      <c r="M1183"/>
    </row>
    <row r="1184" spans="9:13">
      <c r="I1184" s="1"/>
      <c r="J1184" s="1"/>
      <c r="K1184"/>
      <c r="L1184"/>
      <c r="M1184"/>
    </row>
    <row r="1185" spans="9:13">
      <c r="I1185" s="1"/>
      <c r="J1185" s="1"/>
      <c r="K1185"/>
      <c r="L1185"/>
      <c r="M1185"/>
    </row>
    <row r="1186" spans="9:13">
      <c r="I1186" s="1"/>
      <c r="J1186" s="1"/>
      <c r="K1186"/>
      <c r="L1186"/>
      <c r="M1186"/>
    </row>
    <row r="1187" spans="9:13">
      <c r="I1187" s="1"/>
      <c r="J1187" s="1"/>
      <c r="K1187"/>
      <c r="L1187"/>
      <c r="M1187"/>
    </row>
    <row r="1188" spans="9:13">
      <c r="I1188" s="1"/>
      <c r="J1188" s="1"/>
      <c r="K1188"/>
      <c r="L1188"/>
      <c r="M1188"/>
    </row>
    <row r="1189" spans="9:13">
      <c r="I1189" s="1"/>
      <c r="J1189" s="1"/>
      <c r="K1189"/>
      <c r="L1189"/>
      <c r="M1189"/>
    </row>
    <row r="1190" spans="9:13">
      <c r="I1190" s="1"/>
      <c r="J1190" s="1"/>
      <c r="K1190"/>
      <c r="L1190"/>
      <c r="M1190"/>
    </row>
    <row r="1191" spans="9:13">
      <c r="I1191" s="1"/>
      <c r="J1191" s="1"/>
      <c r="K1191"/>
      <c r="L1191"/>
      <c r="M1191"/>
    </row>
    <row r="1192" spans="9:13">
      <c r="I1192" s="1"/>
      <c r="J1192" s="1"/>
      <c r="K1192"/>
      <c r="L1192"/>
      <c r="M1192"/>
    </row>
    <row r="1193" spans="9:13">
      <c r="I1193" s="1"/>
      <c r="J1193" s="1"/>
      <c r="K1193"/>
      <c r="L1193"/>
      <c r="M1193"/>
    </row>
    <row r="1194" spans="9:13">
      <c r="I1194" s="1"/>
      <c r="J1194" s="1"/>
      <c r="K1194"/>
      <c r="L1194"/>
      <c r="M1194"/>
    </row>
    <row r="1195" spans="9:13">
      <c r="I1195" s="1"/>
      <c r="J1195" s="1"/>
      <c r="K1195"/>
      <c r="L1195"/>
      <c r="M1195"/>
    </row>
    <row r="1196" spans="9:13">
      <c r="I1196" s="1"/>
      <c r="J1196" s="1"/>
      <c r="K1196"/>
      <c r="L1196"/>
      <c r="M1196"/>
    </row>
    <row r="1197" spans="9:13">
      <c r="I1197" s="1"/>
      <c r="J1197" s="1"/>
      <c r="K1197"/>
      <c r="L1197"/>
      <c r="M1197"/>
    </row>
    <row r="1198" spans="9:13">
      <c r="I1198" s="1"/>
      <c r="J1198" s="1"/>
      <c r="K1198"/>
      <c r="L1198"/>
      <c r="M1198"/>
    </row>
    <row r="1199" spans="9:13">
      <c r="I1199" s="1"/>
      <c r="J1199" s="1"/>
      <c r="K1199"/>
      <c r="L1199"/>
      <c r="M1199"/>
    </row>
    <row r="1200" spans="9:13">
      <c r="I1200" s="1"/>
      <c r="J1200" s="1"/>
      <c r="K1200"/>
      <c r="L1200"/>
      <c r="M1200"/>
    </row>
    <row r="1201" spans="9:13">
      <c r="I1201" s="1"/>
      <c r="J1201" s="1"/>
      <c r="K1201"/>
      <c r="L1201"/>
      <c r="M1201"/>
    </row>
    <row r="1202" spans="9:13">
      <c r="I1202" s="1"/>
      <c r="J1202" s="1"/>
      <c r="K1202"/>
      <c r="L1202"/>
      <c r="M1202"/>
    </row>
    <row r="1203" spans="9:13">
      <c r="I1203" s="1"/>
      <c r="J1203" s="1"/>
      <c r="K1203"/>
      <c r="L1203"/>
      <c r="M1203"/>
    </row>
    <row r="1204" spans="9:13">
      <c r="I1204" s="1"/>
      <c r="J1204" s="1"/>
      <c r="K1204"/>
      <c r="L1204"/>
      <c r="M1204"/>
    </row>
    <row r="1205" spans="9:13">
      <c r="I1205" s="1"/>
      <c r="J1205" s="1"/>
      <c r="K1205"/>
      <c r="L1205"/>
      <c r="M1205"/>
    </row>
    <row r="1206" spans="9:13">
      <c r="I1206" s="1"/>
      <c r="J1206" s="1"/>
      <c r="K1206"/>
      <c r="L1206"/>
      <c r="M1206"/>
    </row>
    <row r="1207" spans="9:13">
      <c r="I1207" s="1"/>
      <c r="J1207" s="1"/>
      <c r="K1207"/>
      <c r="L1207"/>
      <c r="M1207"/>
    </row>
    <row r="1208" spans="9:13">
      <c r="I1208" s="1"/>
      <c r="J1208" s="1"/>
      <c r="K1208"/>
      <c r="L1208"/>
      <c r="M1208"/>
    </row>
    <row r="1209" spans="9:13">
      <c r="I1209" s="1"/>
      <c r="J1209" s="1"/>
      <c r="K1209"/>
      <c r="L1209"/>
      <c r="M1209"/>
    </row>
    <row r="1210" spans="9:13">
      <c r="I1210" s="1"/>
      <c r="J1210" s="1"/>
      <c r="K1210"/>
      <c r="L1210"/>
      <c r="M1210"/>
    </row>
    <row r="1211" spans="9:13">
      <c r="I1211" s="1"/>
      <c r="J1211" s="1"/>
      <c r="K1211"/>
      <c r="L1211"/>
      <c r="M1211"/>
    </row>
    <row r="1212" spans="9:13">
      <c r="I1212" s="1"/>
      <c r="J1212" s="1"/>
      <c r="K1212"/>
      <c r="L1212"/>
      <c r="M1212"/>
    </row>
    <row r="1213" spans="9:13">
      <c r="I1213" s="1"/>
      <c r="J1213" s="1"/>
      <c r="K1213"/>
      <c r="L1213"/>
      <c r="M1213"/>
    </row>
    <row r="1214" spans="9:13">
      <c r="I1214" s="1"/>
      <c r="J1214" s="1"/>
      <c r="K1214"/>
      <c r="L1214"/>
      <c r="M1214"/>
    </row>
    <row r="1215" spans="9:13">
      <c r="I1215" s="1"/>
      <c r="J1215" s="1"/>
      <c r="K1215"/>
      <c r="L1215"/>
      <c r="M1215"/>
    </row>
    <row r="1216" spans="9:13">
      <c r="I1216" s="1"/>
      <c r="J1216" s="1"/>
      <c r="K1216"/>
      <c r="L1216"/>
      <c r="M1216"/>
    </row>
    <row r="1217" spans="9:13">
      <c r="I1217" s="1"/>
      <c r="J1217" s="1"/>
      <c r="K1217"/>
      <c r="L1217"/>
      <c r="M1217"/>
    </row>
    <row r="1218" spans="9:13">
      <c r="I1218" s="1"/>
      <c r="J1218" s="1"/>
      <c r="K1218"/>
      <c r="L1218"/>
      <c r="M1218"/>
    </row>
    <row r="1219" spans="9:13">
      <c r="I1219" s="1"/>
      <c r="J1219" s="1"/>
      <c r="K1219"/>
      <c r="L1219"/>
      <c r="M1219"/>
    </row>
    <row r="1220" spans="9:13">
      <c r="I1220" s="1"/>
      <c r="J1220" s="1"/>
      <c r="K1220"/>
      <c r="L1220"/>
      <c r="M1220"/>
    </row>
    <row r="1221" spans="9:13">
      <c r="I1221" s="1"/>
      <c r="J1221" s="1"/>
      <c r="K1221"/>
      <c r="L1221"/>
      <c r="M1221"/>
    </row>
    <row r="1222" spans="9:13">
      <c r="I1222" s="1"/>
      <c r="J1222" s="1"/>
      <c r="K1222"/>
      <c r="L1222"/>
      <c r="M1222"/>
    </row>
    <row r="1223" spans="9:13">
      <c r="I1223" s="1"/>
      <c r="J1223" s="1"/>
      <c r="K1223"/>
      <c r="L1223"/>
      <c r="M1223"/>
    </row>
    <row r="1224" spans="9:13">
      <c r="I1224" s="1"/>
      <c r="J1224" s="1"/>
      <c r="K1224"/>
      <c r="L1224"/>
      <c r="M1224"/>
    </row>
    <row r="1225" spans="9:13">
      <c r="I1225" s="1"/>
      <c r="J1225" s="1"/>
      <c r="K1225"/>
      <c r="L1225"/>
      <c r="M1225"/>
    </row>
    <row r="1226" spans="9:13">
      <c r="I1226" s="1"/>
      <c r="J1226" s="1"/>
      <c r="K1226"/>
      <c r="L1226"/>
      <c r="M1226"/>
    </row>
    <row r="1227" spans="9:13">
      <c r="I1227" s="1"/>
      <c r="J1227" s="1"/>
      <c r="K1227"/>
      <c r="L1227"/>
      <c r="M1227"/>
    </row>
    <row r="1228" spans="9:13">
      <c r="I1228" s="1"/>
      <c r="J1228" s="1"/>
      <c r="K1228"/>
      <c r="L1228"/>
      <c r="M1228"/>
    </row>
    <row r="1229" spans="9:13">
      <c r="I1229" s="1"/>
      <c r="J1229" s="1"/>
      <c r="K1229"/>
      <c r="L1229"/>
      <c r="M1229"/>
    </row>
    <row r="1230" spans="9:13">
      <c r="I1230" s="1"/>
      <c r="J1230" s="1"/>
      <c r="K1230"/>
      <c r="L1230"/>
      <c r="M1230"/>
    </row>
    <row r="1231" spans="9:13">
      <c r="I1231" s="1"/>
      <c r="J1231" s="1"/>
      <c r="K1231"/>
      <c r="L1231"/>
      <c r="M1231"/>
    </row>
    <row r="1232" spans="9:13">
      <c r="I1232" s="1"/>
      <c r="J1232" s="1"/>
      <c r="K1232"/>
      <c r="L1232"/>
      <c r="M1232"/>
    </row>
    <row r="1233" spans="9:13">
      <c r="I1233" s="1"/>
      <c r="J1233" s="1"/>
      <c r="K1233"/>
      <c r="L1233"/>
      <c r="M1233"/>
    </row>
    <row r="1234" spans="9:13">
      <c r="I1234" s="1"/>
      <c r="J1234" s="1"/>
      <c r="K1234"/>
      <c r="L1234"/>
      <c r="M1234"/>
    </row>
    <row r="1235" spans="9:13">
      <c r="I1235" s="1"/>
      <c r="J1235" s="1"/>
      <c r="K1235"/>
      <c r="L1235"/>
      <c r="M1235"/>
    </row>
    <row r="1236" spans="9:13">
      <c r="I1236" s="1"/>
      <c r="J1236" s="1"/>
      <c r="K1236"/>
      <c r="L1236"/>
      <c r="M1236"/>
    </row>
    <row r="1237" spans="9:13">
      <c r="I1237" s="1"/>
      <c r="J1237" s="1"/>
      <c r="K1237"/>
      <c r="L1237"/>
      <c r="M1237"/>
    </row>
    <row r="1238" spans="9:13">
      <c r="I1238" s="1"/>
      <c r="J1238" s="1"/>
      <c r="K1238"/>
      <c r="L1238"/>
      <c r="M1238"/>
    </row>
    <row r="1239" spans="9:13">
      <c r="I1239" s="1"/>
      <c r="J1239" s="1"/>
      <c r="K1239"/>
      <c r="L1239"/>
      <c r="M1239"/>
    </row>
    <row r="1240" spans="9:13">
      <c r="I1240" s="1"/>
      <c r="J1240" s="1"/>
      <c r="K1240"/>
      <c r="L1240"/>
      <c r="M1240"/>
    </row>
    <row r="1241" spans="9:13">
      <c r="I1241" s="1"/>
      <c r="J1241" s="1"/>
      <c r="K1241"/>
      <c r="L1241"/>
      <c r="M1241"/>
    </row>
    <row r="1242" spans="9:13">
      <c r="I1242" s="1"/>
      <c r="J1242" s="1"/>
      <c r="K1242"/>
      <c r="L1242"/>
      <c r="M1242"/>
    </row>
    <row r="1243" spans="9:13">
      <c r="I1243" s="1"/>
      <c r="J1243" s="1"/>
      <c r="K1243"/>
      <c r="L1243"/>
      <c r="M1243"/>
    </row>
    <row r="1244" spans="9:13">
      <c r="I1244" s="1"/>
      <c r="J1244" s="1"/>
      <c r="K1244"/>
      <c r="L1244"/>
      <c r="M1244"/>
    </row>
    <row r="1245" spans="9:13">
      <c r="I1245" s="1"/>
      <c r="J1245" s="1"/>
      <c r="K1245"/>
      <c r="L1245"/>
      <c r="M1245"/>
    </row>
    <row r="1246" spans="9:13">
      <c r="I1246" s="1"/>
      <c r="J1246" s="1"/>
      <c r="K1246"/>
      <c r="L1246"/>
      <c r="M1246"/>
    </row>
    <row r="1247" spans="9:13">
      <c r="I1247" s="1"/>
      <c r="J1247" s="1"/>
      <c r="K1247"/>
      <c r="L1247"/>
      <c r="M1247"/>
    </row>
    <row r="1248" spans="9:13">
      <c r="I1248" s="1"/>
      <c r="J1248" s="1"/>
      <c r="K1248"/>
      <c r="L1248"/>
      <c r="M1248"/>
    </row>
    <row r="1249" spans="9:13">
      <c r="I1249" s="1"/>
      <c r="J1249" s="1"/>
      <c r="K1249"/>
      <c r="L1249"/>
      <c r="M1249"/>
    </row>
    <row r="1250" spans="9:13">
      <c r="I1250" s="1"/>
      <c r="J1250" s="1"/>
      <c r="K1250"/>
      <c r="L1250"/>
      <c r="M1250"/>
    </row>
    <row r="1251" spans="9:13">
      <c r="I1251" s="1"/>
      <c r="J1251" s="1"/>
      <c r="K1251"/>
      <c r="L1251"/>
      <c r="M1251"/>
    </row>
    <row r="1252" spans="9:13">
      <c r="I1252" s="1"/>
      <c r="J1252" s="1"/>
      <c r="K1252"/>
      <c r="L1252"/>
      <c r="M1252"/>
    </row>
    <row r="1253" spans="9:13">
      <c r="I1253" s="1"/>
      <c r="J1253" s="1"/>
      <c r="K1253"/>
      <c r="L1253"/>
      <c r="M1253"/>
    </row>
    <row r="1254" spans="9:13">
      <c r="I1254" s="1"/>
      <c r="J1254" s="1"/>
      <c r="K1254"/>
      <c r="L1254"/>
      <c r="M1254"/>
    </row>
    <row r="1255" spans="9:13">
      <c r="I1255" s="1"/>
      <c r="J1255" s="1"/>
      <c r="K1255"/>
      <c r="L1255"/>
      <c r="M1255"/>
    </row>
    <row r="1256" spans="9:13">
      <c r="I1256" s="1"/>
      <c r="J1256" s="1"/>
      <c r="K1256"/>
      <c r="L1256"/>
      <c r="M1256"/>
    </row>
    <row r="1257" spans="9:13">
      <c r="I1257" s="1"/>
      <c r="J1257" s="1"/>
      <c r="K1257"/>
      <c r="L1257"/>
      <c r="M1257"/>
    </row>
    <row r="1258" spans="9:13">
      <c r="I1258" s="1"/>
      <c r="J1258" s="1"/>
      <c r="K1258"/>
      <c r="L1258"/>
      <c r="M1258"/>
    </row>
    <row r="1259" spans="9:13">
      <c r="I1259" s="1"/>
      <c r="J1259" s="1"/>
      <c r="K1259"/>
      <c r="L1259"/>
      <c r="M1259"/>
    </row>
    <row r="1260" spans="9:13">
      <c r="I1260" s="1"/>
      <c r="J1260" s="1"/>
      <c r="K1260"/>
      <c r="L1260"/>
      <c r="M1260"/>
    </row>
    <row r="1261" spans="9:13">
      <c r="I1261" s="1"/>
      <c r="J1261" s="1"/>
      <c r="K1261"/>
      <c r="L1261"/>
      <c r="M1261"/>
    </row>
    <row r="1262" spans="9:13">
      <c r="I1262" s="1"/>
      <c r="J1262" s="1"/>
      <c r="K1262"/>
      <c r="L1262"/>
      <c r="M1262"/>
    </row>
    <row r="1263" spans="9:13">
      <c r="I1263" s="1"/>
      <c r="J1263" s="1"/>
      <c r="K1263"/>
      <c r="L1263"/>
      <c r="M1263"/>
    </row>
    <row r="1264" spans="9:13">
      <c r="I1264" s="1"/>
      <c r="J1264" s="1"/>
      <c r="K1264"/>
      <c r="L1264"/>
      <c r="M1264"/>
    </row>
    <row r="1265" spans="9:13">
      <c r="I1265" s="1"/>
      <c r="J1265" s="1"/>
      <c r="K1265"/>
      <c r="L1265"/>
      <c r="M1265"/>
    </row>
    <row r="1266" spans="9:13">
      <c r="I1266" s="1"/>
      <c r="J1266" s="1"/>
      <c r="K1266"/>
      <c r="L1266"/>
      <c r="M1266"/>
    </row>
    <row r="1267" spans="9:13">
      <c r="I1267" s="1"/>
      <c r="J1267" s="1"/>
      <c r="K1267"/>
      <c r="L1267"/>
      <c r="M1267"/>
    </row>
    <row r="1268" spans="9:13">
      <c r="I1268" s="1"/>
      <c r="J1268" s="1"/>
      <c r="K1268"/>
      <c r="L1268"/>
      <c r="M1268"/>
    </row>
    <row r="1269" spans="9:13">
      <c r="I1269" s="1"/>
      <c r="J1269" s="1"/>
      <c r="K1269"/>
      <c r="L1269"/>
      <c r="M1269"/>
    </row>
    <row r="1270" spans="9:13">
      <c r="I1270" s="1"/>
      <c r="J1270" s="1"/>
      <c r="K1270"/>
      <c r="L1270"/>
      <c r="M1270"/>
    </row>
    <row r="1271" spans="9:13">
      <c r="I1271" s="1"/>
      <c r="J1271" s="1"/>
      <c r="K1271"/>
      <c r="L1271"/>
      <c r="M1271"/>
    </row>
    <row r="1272" spans="9:13">
      <c r="I1272" s="1"/>
      <c r="J1272" s="1"/>
      <c r="K1272"/>
      <c r="L1272"/>
      <c r="M1272"/>
    </row>
    <row r="1273" spans="9:13">
      <c r="I1273" s="1"/>
      <c r="J1273" s="1"/>
      <c r="K1273"/>
      <c r="L1273"/>
      <c r="M1273"/>
    </row>
    <row r="1274" spans="9:13">
      <c r="I1274" s="1"/>
      <c r="J1274" s="1"/>
      <c r="K1274"/>
      <c r="L1274"/>
      <c r="M1274"/>
    </row>
    <row r="1275" spans="9:13">
      <c r="I1275" s="1"/>
      <c r="J1275" s="1"/>
      <c r="K1275"/>
      <c r="L1275"/>
      <c r="M1275"/>
    </row>
    <row r="1276" spans="9:13">
      <c r="I1276" s="1"/>
      <c r="J1276" s="1"/>
      <c r="K1276"/>
      <c r="L1276"/>
      <c r="M1276"/>
    </row>
    <row r="1277" spans="9:13">
      <c r="I1277" s="1"/>
      <c r="J1277" s="1"/>
      <c r="K1277"/>
      <c r="L1277"/>
      <c r="M1277"/>
    </row>
    <row r="1278" spans="9:13">
      <c r="I1278" s="1"/>
      <c r="J1278" s="1"/>
      <c r="K1278"/>
      <c r="L1278"/>
      <c r="M1278"/>
    </row>
    <row r="1279" spans="9:13">
      <c r="I1279" s="1"/>
      <c r="J1279" s="1"/>
      <c r="K1279"/>
      <c r="L1279"/>
      <c r="M1279"/>
    </row>
    <row r="1280" spans="9:13">
      <c r="I1280" s="1"/>
      <c r="J1280" s="1"/>
      <c r="K1280"/>
      <c r="L1280"/>
      <c r="M1280"/>
    </row>
    <row r="1281" spans="9:13">
      <c r="I1281" s="1"/>
      <c r="J1281" s="1"/>
      <c r="K1281"/>
      <c r="L1281"/>
      <c r="M1281"/>
    </row>
    <row r="1282" spans="9:13">
      <c r="I1282" s="1"/>
      <c r="J1282" s="1"/>
      <c r="K1282"/>
      <c r="L1282"/>
      <c r="M1282"/>
    </row>
    <row r="1283" spans="9:13">
      <c r="I1283" s="1"/>
      <c r="J1283" s="1"/>
      <c r="K1283"/>
      <c r="L1283"/>
      <c r="M1283"/>
    </row>
    <row r="1284" spans="9:13">
      <c r="I1284" s="1"/>
      <c r="J1284" s="1"/>
      <c r="K1284"/>
      <c r="L1284"/>
      <c r="M1284"/>
    </row>
    <row r="1285" spans="9:13">
      <c r="I1285" s="1"/>
      <c r="J1285" s="1"/>
      <c r="K1285"/>
      <c r="L1285"/>
      <c r="M1285"/>
    </row>
    <row r="1286" spans="9:13">
      <c r="I1286" s="1"/>
      <c r="J1286" s="1"/>
      <c r="K1286"/>
      <c r="L1286"/>
      <c r="M1286"/>
    </row>
    <row r="1287" spans="9:13">
      <c r="I1287" s="1"/>
      <c r="J1287" s="1"/>
      <c r="K1287"/>
      <c r="L1287"/>
      <c r="M1287"/>
    </row>
    <row r="1288" spans="9:13">
      <c r="I1288" s="1"/>
      <c r="J1288" s="1"/>
      <c r="K1288"/>
      <c r="L1288"/>
      <c r="M1288"/>
    </row>
    <row r="1289" spans="9:13">
      <c r="I1289" s="1"/>
      <c r="J1289" s="1"/>
      <c r="K1289"/>
      <c r="L1289"/>
      <c r="M1289"/>
    </row>
    <row r="1290" spans="9:13">
      <c r="I1290" s="1"/>
      <c r="J1290" s="1"/>
      <c r="K1290"/>
      <c r="L1290"/>
      <c r="M1290"/>
    </row>
    <row r="1291" spans="9:13">
      <c r="I1291" s="1"/>
      <c r="J1291" s="1"/>
      <c r="K1291"/>
      <c r="L1291"/>
      <c r="M1291"/>
    </row>
    <row r="1292" spans="9:13">
      <c r="I1292" s="1"/>
      <c r="J1292" s="1"/>
      <c r="K1292"/>
      <c r="L1292"/>
      <c r="M1292"/>
    </row>
    <row r="1293" spans="9:13">
      <c r="I1293" s="1"/>
      <c r="J1293" s="1"/>
      <c r="K1293"/>
      <c r="L1293"/>
      <c r="M1293"/>
    </row>
    <row r="1294" spans="9:13">
      <c r="I1294" s="1"/>
      <c r="J1294" s="1"/>
      <c r="K1294"/>
      <c r="L1294"/>
      <c r="M1294"/>
    </row>
    <row r="1295" spans="9:13">
      <c r="I1295" s="1"/>
      <c r="J1295" s="1"/>
      <c r="K1295"/>
      <c r="L1295"/>
      <c r="M1295"/>
    </row>
    <row r="1296" spans="9:13">
      <c r="I1296" s="1"/>
      <c r="J1296" s="1"/>
      <c r="K1296"/>
      <c r="L1296"/>
      <c r="M1296"/>
    </row>
    <row r="1297" spans="9:13">
      <c r="I1297" s="1"/>
      <c r="J1297" s="1"/>
      <c r="K1297"/>
      <c r="L1297"/>
      <c r="M1297"/>
    </row>
    <row r="1298" spans="9:13">
      <c r="I1298" s="1"/>
      <c r="J1298" s="1"/>
      <c r="K1298"/>
      <c r="L1298"/>
      <c r="M1298"/>
    </row>
    <row r="1299" spans="9:13">
      <c r="I1299" s="1"/>
      <c r="J1299" s="1"/>
      <c r="K1299"/>
      <c r="L1299"/>
      <c r="M1299"/>
    </row>
    <row r="1300" spans="9:13">
      <c r="I1300" s="1"/>
      <c r="J1300" s="1"/>
      <c r="K1300"/>
      <c r="L1300"/>
      <c r="M1300"/>
    </row>
    <row r="1301" spans="9:13">
      <c r="I1301" s="1"/>
      <c r="J1301" s="1"/>
      <c r="K1301"/>
      <c r="L1301"/>
      <c r="M1301"/>
    </row>
    <row r="1302" spans="9:13">
      <c r="I1302" s="1"/>
      <c r="J1302" s="1"/>
      <c r="K1302"/>
      <c r="L1302"/>
      <c r="M1302"/>
    </row>
    <row r="1303" spans="9:13">
      <c r="I1303" s="1"/>
      <c r="J1303" s="1"/>
      <c r="K1303"/>
      <c r="L1303"/>
      <c r="M1303"/>
    </row>
    <row r="1304" spans="9:13">
      <c r="I1304" s="1"/>
      <c r="J1304" s="1"/>
      <c r="K1304"/>
      <c r="L1304"/>
      <c r="M1304"/>
    </row>
    <row r="1305" spans="9:13">
      <c r="I1305" s="1"/>
      <c r="J1305" s="1"/>
      <c r="K1305"/>
      <c r="L1305"/>
      <c r="M1305"/>
    </row>
    <row r="1306" spans="9:13">
      <c r="I1306" s="1"/>
      <c r="J1306" s="1"/>
      <c r="K1306"/>
      <c r="L1306"/>
      <c r="M1306"/>
    </row>
    <row r="1307" spans="9:13">
      <c r="I1307" s="1"/>
      <c r="J1307" s="1"/>
      <c r="K1307"/>
      <c r="L1307"/>
      <c r="M1307"/>
    </row>
    <row r="1308" spans="9:13">
      <c r="I1308" s="1"/>
      <c r="J1308" s="1"/>
      <c r="K1308"/>
      <c r="L1308"/>
      <c r="M1308"/>
    </row>
    <row r="1309" spans="9:13">
      <c r="I1309" s="1"/>
      <c r="J1309" s="1"/>
      <c r="K1309"/>
      <c r="L1309"/>
      <c r="M1309"/>
    </row>
    <row r="1310" spans="9:13">
      <c r="I1310" s="1"/>
      <c r="J1310" s="1"/>
      <c r="K1310"/>
      <c r="L1310"/>
      <c r="M1310"/>
    </row>
    <row r="1311" spans="9:13">
      <c r="I1311" s="1"/>
      <c r="J1311" s="1"/>
      <c r="K1311"/>
      <c r="L1311"/>
      <c r="M1311"/>
    </row>
    <row r="1312" spans="9:13">
      <c r="I1312" s="1"/>
      <c r="J1312" s="1"/>
      <c r="K1312"/>
      <c r="L1312"/>
      <c r="M1312"/>
    </row>
    <row r="1313" spans="9:13">
      <c r="I1313" s="1"/>
      <c r="J1313" s="1"/>
      <c r="K1313"/>
      <c r="L1313"/>
      <c r="M1313"/>
    </row>
    <row r="1314" spans="9:13">
      <c r="I1314" s="1"/>
      <c r="J1314" s="1"/>
      <c r="K1314"/>
      <c r="L1314"/>
      <c r="M1314"/>
    </row>
    <row r="1315" spans="9:13">
      <c r="I1315" s="1"/>
      <c r="J1315" s="1"/>
      <c r="K1315"/>
      <c r="L1315"/>
      <c r="M1315"/>
    </row>
    <row r="1316" spans="9:13">
      <c r="I1316" s="1"/>
      <c r="J1316" s="1"/>
      <c r="K1316"/>
      <c r="L1316"/>
      <c r="M1316"/>
    </row>
    <row r="1317" spans="9:13">
      <c r="I1317" s="1"/>
      <c r="J1317" s="1"/>
      <c r="K1317"/>
      <c r="L1317"/>
      <c r="M1317"/>
    </row>
    <row r="1318" spans="9:13">
      <c r="I1318" s="1"/>
      <c r="J1318" s="1"/>
      <c r="K1318"/>
      <c r="L1318"/>
      <c r="M1318"/>
    </row>
    <row r="1319" spans="9:13">
      <c r="I1319" s="1"/>
      <c r="J1319" s="1"/>
      <c r="K1319"/>
      <c r="L1319"/>
      <c r="M1319"/>
    </row>
    <row r="1320" spans="9:13">
      <c r="I1320" s="1"/>
      <c r="J1320" s="1"/>
      <c r="K1320"/>
      <c r="L1320"/>
      <c r="M1320"/>
    </row>
    <row r="1321" spans="9:13">
      <c r="I1321" s="1"/>
      <c r="J1321" s="1"/>
      <c r="K1321"/>
      <c r="L1321"/>
      <c r="M1321"/>
    </row>
    <row r="1322" spans="9:13">
      <c r="I1322" s="1"/>
      <c r="J1322" s="1"/>
      <c r="K1322"/>
      <c r="L1322"/>
      <c r="M1322"/>
    </row>
    <row r="1323" spans="9:13">
      <c r="I1323" s="1"/>
      <c r="J1323" s="1"/>
      <c r="K1323"/>
      <c r="L1323"/>
      <c r="M1323"/>
    </row>
    <row r="1324" spans="9:13">
      <c r="I1324" s="1"/>
      <c r="J1324" s="1"/>
      <c r="K1324"/>
      <c r="L1324"/>
      <c r="M1324"/>
    </row>
    <row r="1325" spans="9:13">
      <c r="I1325" s="1"/>
      <c r="J1325" s="1"/>
      <c r="K1325"/>
      <c r="L1325"/>
      <c r="M1325"/>
    </row>
    <row r="1326" spans="9:13">
      <c r="I1326" s="1"/>
      <c r="J1326" s="1"/>
      <c r="K1326"/>
      <c r="L1326"/>
      <c r="M1326"/>
    </row>
    <row r="1327" spans="9:13">
      <c r="I1327" s="1"/>
      <c r="J1327" s="1"/>
      <c r="K1327"/>
      <c r="L1327"/>
      <c r="M1327"/>
    </row>
    <row r="1328" spans="9:13">
      <c r="I1328" s="1"/>
      <c r="J1328" s="1"/>
      <c r="K1328"/>
      <c r="L1328"/>
      <c r="M1328"/>
    </row>
    <row r="1329" spans="9:13">
      <c r="I1329" s="1"/>
      <c r="J1329" s="1"/>
      <c r="K1329"/>
      <c r="L1329"/>
      <c r="M1329"/>
    </row>
    <row r="1330" spans="9:13">
      <c r="I1330" s="1"/>
      <c r="J1330" s="1"/>
      <c r="K1330"/>
      <c r="L1330"/>
      <c r="M1330"/>
    </row>
    <row r="1331" spans="9:13">
      <c r="I1331" s="1"/>
      <c r="J1331" s="1"/>
      <c r="K1331"/>
      <c r="L1331"/>
      <c r="M1331"/>
    </row>
    <row r="1332" spans="9:13">
      <c r="I1332" s="1"/>
      <c r="J1332" s="1"/>
      <c r="K1332"/>
      <c r="L1332"/>
      <c r="M1332"/>
    </row>
    <row r="1333" spans="9:13">
      <c r="I1333" s="1"/>
      <c r="J1333" s="1"/>
      <c r="K1333"/>
      <c r="L1333"/>
      <c r="M1333"/>
    </row>
    <row r="1334" spans="9:13">
      <c r="I1334" s="1"/>
      <c r="J1334" s="1"/>
      <c r="K1334"/>
      <c r="L1334"/>
      <c r="M1334"/>
    </row>
    <row r="1335" spans="9:13">
      <c r="I1335" s="1"/>
      <c r="J1335" s="1"/>
      <c r="K1335"/>
      <c r="L1335"/>
      <c r="M1335"/>
    </row>
    <row r="1336" spans="9:13">
      <c r="I1336" s="1"/>
      <c r="J1336" s="1"/>
      <c r="K1336"/>
      <c r="L1336"/>
      <c r="M1336"/>
    </row>
    <row r="1337" spans="9:13">
      <c r="I1337" s="1"/>
      <c r="J1337" s="1"/>
      <c r="K1337"/>
      <c r="L1337"/>
      <c r="M1337"/>
    </row>
    <row r="1338" spans="9:13">
      <c r="I1338" s="1"/>
      <c r="J1338" s="1"/>
      <c r="K1338"/>
      <c r="L1338"/>
      <c r="M1338"/>
    </row>
    <row r="1339" spans="9:13">
      <c r="I1339" s="1"/>
      <c r="J1339" s="1"/>
      <c r="K1339"/>
      <c r="L1339"/>
      <c r="M1339"/>
    </row>
    <row r="1340" spans="9:13">
      <c r="I1340" s="1"/>
      <c r="J1340" s="1"/>
      <c r="K1340"/>
      <c r="L1340"/>
      <c r="M1340"/>
    </row>
    <row r="1341" spans="9:13">
      <c r="I1341" s="1"/>
      <c r="J1341" s="1"/>
      <c r="K1341"/>
      <c r="L1341"/>
      <c r="M1341"/>
    </row>
    <row r="1342" spans="9:13">
      <c r="I1342" s="1"/>
      <c r="J1342" s="1"/>
      <c r="K1342"/>
      <c r="L1342"/>
      <c r="M1342"/>
    </row>
    <row r="1343" spans="9:13">
      <c r="I1343" s="1"/>
      <c r="J1343" s="1"/>
      <c r="K1343"/>
      <c r="L1343"/>
      <c r="M1343"/>
    </row>
    <row r="1344" spans="9:13">
      <c r="I1344" s="1"/>
      <c r="J1344" s="1"/>
      <c r="K1344"/>
      <c r="L1344"/>
      <c r="M1344"/>
    </row>
    <row r="1345" spans="9:13">
      <c r="I1345" s="1"/>
      <c r="J1345" s="1"/>
      <c r="K1345"/>
      <c r="L1345"/>
      <c r="M1345"/>
    </row>
    <row r="1346" spans="9:13">
      <c r="I1346" s="1"/>
      <c r="J1346" s="1"/>
      <c r="K1346"/>
      <c r="L1346"/>
      <c r="M1346"/>
    </row>
    <row r="1347" spans="9:13">
      <c r="I1347" s="1"/>
      <c r="J1347" s="1"/>
      <c r="K1347"/>
      <c r="L1347"/>
      <c r="M1347"/>
    </row>
    <row r="1348" spans="9:13">
      <c r="I1348" s="1"/>
      <c r="J1348" s="1"/>
      <c r="K1348"/>
      <c r="L1348"/>
      <c r="M1348"/>
    </row>
    <row r="1349" spans="9:13">
      <c r="I1349" s="1"/>
      <c r="J1349" s="1"/>
      <c r="K1349"/>
      <c r="L1349"/>
      <c r="M1349"/>
    </row>
    <row r="1350" spans="9:13">
      <c r="I1350" s="1"/>
      <c r="J1350" s="1"/>
      <c r="K1350"/>
      <c r="L1350"/>
      <c r="M1350"/>
    </row>
    <row r="1351" spans="9:13">
      <c r="I1351" s="1"/>
      <c r="J1351" s="1"/>
      <c r="K1351"/>
      <c r="L1351"/>
      <c r="M1351"/>
    </row>
    <row r="1352" spans="9:13">
      <c r="I1352" s="1"/>
      <c r="J1352" s="1"/>
      <c r="K1352"/>
      <c r="L1352"/>
      <c r="M1352"/>
    </row>
    <row r="1353" spans="9:13">
      <c r="I1353" s="1"/>
      <c r="J1353" s="1"/>
      <c r="K1353"/>
      <c r="L1353"/>
      <c r="M1353"/>
    </row>
    <row r="1354" spans="9:13">
      <c r="I1354" s="1"/>
      <c r="J1354" s="1"/>
      <c r="K1354"/>
      <c r="L1354"/>
      <c r="M1354"/>
    </row>
    <row r="1355" spans="9:13">
      <c r="I1355" s="1"/>
      <c r="J1355" s="1"/>
      <c r="K1355"/>
      <c r="L1355"/>
      <c r="M1355"/>
    </row>
    <row r="1356" spans="9:13">
      <c r="I1356" s="1"/>
      <c r="J1356" s="1"/>
      <c r="K1356"/>
      <c r="L1356"/>
      <c r="M1356"/>
    </row>
    <row r="1357" spans="9:13">
      <c r="I1357" s="1"/>
      <c r="J1357" s="1"/>
      <c r="K1357"/>
      <c r="L1357"/>
      <c r="M1357"/>
    </row>
    <row r="1358" spans="9:13">
      <c r="I1358" s="1"/>
      <c r="J1358" s="1"/>
      <c r="K1358"/>
      <c r="L1358"/>
      <c r="M1358"/>
    </row>
    <row r="1359" spans="9:13">
      <c r="I1359" s="1"/>
      <c r="J1359" s="1"/>
      <c r="K1359"/>
      <c r="L1359"/>
      <c r="M1359"/>
    </row>
    <row r="1360" spans="9:13">
      <c r="I1360" s="1"/>
      <c r="J1360" s="1"/>
      <c r="K1360"/>
      <c r="L1360"/>
      <c r="M1360"/>
    </row>
    <row r="1361" spans="9:13">
      <c r="I1361" s="1"/>
      <c r="J1361" s="1"/>
      <c r="K1361"/>
      <c r="L1361"/>
      <c r="M1361"/>
    </row>
    <row r="1362" spans="9:13">
      <c r="I1362" s="1"/>
      <c r="J1362" s="1"/>
      <c r="K1362"/>
      <c r="L1362"/>
      <c r="M1362"/>
    </row>
    <row r="1363" spans="9:13">
      <c r="I1363" s="1"/>
      <c r="J1363" s="1"/>
      <c r="K1363"/>
      <c r="L1363"/>
      <c r="M1363"/>
    </row>
    <row r="1364" spans="9:13">
      <c r="I1364" s="1"/>
      <c r="J1364" s="1"/>
      <c r="K1364"/>
      <c r="L1364"/>
      <c r="M1364"/>
    </row>
    <row r="1365" spans="9:13">
      <c r="I1365" s="1"/>
      <c r="J1365" s="1"/>
      <c r="K1365"/>
      <c r="L1365"/>
      <c r="M1365"/>
    </row>
    <row r="1366" spans="9:13">
      <c r="I1366" s="1"/>
      <c r="J1366" s="1"/>
      <c r="K1366"/>
      <c r="L1366"/>
      <c r="M1366"/>
    </row>
    <row r="1367" spans="9:13">
      <c r="I1367" s="1"/>
      <c r="J1367" s="1"/>
      <c r="K1367"/>
      <c r="L1367"/>
      <c r="M1367"/>
    </row>
    <row r="1368" spans="9:13">
      <c r="I1368" s="1"/>
      <c r="J1368" s="1"/>
      <c r="K1368"/>
      <c r="L1368"/>
      <c r="M1368"/>
    </row>
    <row r="1369" spans="9:13">
      <c r="I1369" s="1"/>
      <c r="J1369" s="1"/>
      <c r="K1369"/>
      <c r="L1369"/>
      <c r="M1369"/>
    </row>
    <row r="1370" spans="9:13">
      <c r="I1370" s="1"/>
      <c r="J1370" s="1"/>
      <c r="K1370"/>
      <c r="L1370"/>
      <c r="M1370"/>
    </row>
    <row r="1371" spans="9:13">
      <c r="I1371" s="1"/>
      <c r="J1371" s="1"/>
      <c r="K1371"/>
      <c r="L1371"/>
      <c r="M1371"/>
    </row>
    <row r="1372" spans="9:13">
      <c r="I1372" s="1"/>
      <c r="J1372" s="1"/>
      <c r="K1372"/>
      <c r="L1372"/>
      <c r="M1372"/>
    </row>
    <row r="1373" spans="9:13">
      <c r="I1373" s="1"/>
      <c r="J1373" s="1"/>
      <c r="K1373"/>
      <c r="L1373"/>
      <c r="M1373"/>
    </row>
    <row r="1374" spans="9:13">
      <c r="I1374" s="1"/>
      <c r="J1374" s="1"/>
      <c r="K1374"/>
      <c r="L1374"/>
      <c r="M1374"/>
    </row>
    <row r="1375" spans="9:13">
      <c r="I1375" s="1"/>
      <c r="J1375" s="1"/>
      <c r="K1375"/>
      <c r="L1375"/>
      <c r="M1375"/>
    </row>
    <row r="1376" spans="9:13">
      <c r="I1376" s="1"/>
      <c r="J1376" s="1"/>
      <c r="K1376"/>
      <c r="L1376"/>
      <c r="M1376"/>
    </row>
    <row r="1377" spans="9:13">
      <c r="I1377" s="1"/>
      <c r="J1377" s="1"/>
      <c r="K1377"/>
      <c r="L1377"/>
      <c r="M1377"/>
    </row>
    <row r="1378" spans="9:13">
      <c r="I1378" s="1"/>
      <c r="J1378" s="1"/>
      <c r="K1378"/>
      <c r="L1378"/>
      <c r="M1378"/>
    </row>
    <row r="1379" spans="9:13">
      <c r="I1379" s="1"/>
      <c r="J1379" s="1"/>
      <c r="K1379"/>
      <c r="L1379"/>
      <c r="M1379"/>
    </row>
    <row r="1380" spans="9:13">
      <c r="I1380" s="1"/>
      <c r="J1380" s="1"/>
      <c r="K1380"/>
      <c r="L1380"/>
      <c r="M1380"/>
    </row>
    <row r="1381" spans="9:13">
      <c r="I1381" s="1"/>
      <c r="J1381" s="1"/>
      <c r="K1381"/>
      <c r="L1381"/>
      <c r="M1381"/>
    </row>
    <row r="1382" spans="9:13">
      <c r="I1382" s="1"/>
      <c r="J1382" s="1"/>
      <c r="K1382"/>
      <c r="L1382"/>
      <c r="M1382"/>
    </row>
    <row r="1383" spans="9:13">
      <c r="I1383" s="1"/>
      <c r="J1383" s="1"/>
      <c r="K1383"/>
      <c r="L1383"/>
      <c r="M1383"/>
    </row>
    <row r="1384" spans="9:13">
      <c r="I1384" s="1"/>
      <c r="J1384" s="1"/>
      <c r="K1384"/>
      <c r="L1384"/>
      <c r="M1384"/>
    </row>
    <row r="1385" spans="9:13">
      <c r="I1385" s="1"/>
      <c r="J1385" s="1"/>
      <c r="K1385"/>
      <c r="L1385"/>
      <c r="M1385"/>
    </row>
    <row r="1386" spans="9:13">
      <c r="I1386" s="1"/>
      <c r="J1386" s="1"/>
      <c r="K1386"/>
      <c r="L1386"/>
      <c r="M1386"/>
    </row>
    <row r="1387" spans="9:13">
      <c r="I1387" s="1"/>
      <c r="J1387" s="1"/>
      <c r="K1387"/>
      <c r="L1387"/>
      <c r="M1387"/>
    </row>
    <row r="1388" spans="9:13">
      <c r="I1388" s="1"/>
      <c r="J1388" s="1"/>
      <c r="K1388"/>
      <c r="L1388"/>
      <c r="M1388"/>
    </row>
    <row r="1389" spans="9:13">
      <c r="I1389" s="1"/>
      <c r="J1389" s="1"/>
      <c r="K1389"/>
      <c r="L1389"/>
      <c r="M1389"/>
    </row>
    <row r="1390" spans="9:13">
      <c r="I1390" s="1"/>
      <c r="J1390" s="1"/>
      <c r="K1390"/>
      <c r="L1390"/>
      <c r="M1390"/>
    </row>
    <row r="1391" spans="9:13">
      <c r="I1391" s="1"/>
      <c r="J1391" s="1"/>
      <c r="K1391"/>
      <c r="L1391"/>
      <c r="M1391"/>
    </row>
    <row r="1392" spans="9:13">
      <c r="I1392" s="1"/>
      <c r="J1392" s="1"/>
      <c r="K1392"/>
      <c r="L1392"/>
      <c r="M1392"/>
    </row>
    <row r="1393" spans="9:13">
      <c r="I1393" s="1"/>
      <c r="J1393" s="1"/>
      <c r="K1393"/>
      <c r="L1393"/>
      <c r="M1393"/>
    </row>
    <row r="1394" spans="9:13">
      <c r="I1394" s="1"/>
      <c r="J1394" s="1"/>
      <c r="K1394"/>
      <c r="L1394"/>
      <c r="M1394"/>
    </row>
    <row r="1395" spans="9:13">
      <c r="I1395" s="1"/>
      <c r="J1395" s="1"/>
      <c r="K1395"/>
      <c r="L1395"/>
      <c r="M1395"/>
    </row>
    <row r="1396" spans="9:13">
      <c r="I1396" s="1"/>
      <c r="J1396" s="1"/>
      <c r="K1396"/>
      <c r="L1396"/>
      <c r="M1396"/>
    </row>
    <row r="1397" spans="9:13">
      <c r="I1397" s="1"/>
      <c r="J1397" s="1"/>
      <c r="K1397"/>
      <c r="L1397"/>
      <c r="M1397"/>
    </row>
    <row r="1398" spans="9:13">
      <c r="I1398" s="1"/>
      <c r="J1398" s="1"/>
      <c r="K1398"/>
      <c r="L1398"/>
      <c r="M1398"/>
    </row>
    <row r="1399" spans="9:13">
      <c r="I1399" s="1"/>
      <c r="J1399" s="1"/>
      <c r="K1399"/>
      <c r="L1399"/>
      <c r="M1399"/>
    </row>
    <row r="1400" spans="9:13">
      <c r="I1400" s="1"/>
      <c r="J1400" s="1"/>
      <c r="K1400"/>
      <c r="L1400"/>
      <c r="M1400"/>
    </row>
    <row r="1401" spans="9:13">
      <c r="I1401" s="1"/>
      <c r="J1401" s="1"/>
      <c r="K1401"/>
      <c r="L1401"/>
      <c r="M1401"/>
    </row>
    <row r="1402" spans="9:13">
      <c r="I1402" s="1"/>
      <c r="J1402" s="1"/>
      <c r="K1402"/>
      <c r="L1402"/>
      <c r="M1402"/>
    </row>
    <row r="1403" spans="9:13">
      <c r="I1403" s="1"/>
      <c r="J1403" s="1"/>
      <c r="K1403"/>
      <c r="L1403"/>
      <c r="M1403"/>
    </row>
    <row r="1404" spans="9:13">
      <c r="I1404" s="1"/>
      <c r="J1404" s="1"/>
      <c r="K1404"/>
      <c r="L1404"/>
      <c r="M1404"/>
    </row>
    <row r="1405" spans="9:13">
      <c r="I1405" s="1"/>
      <c r="J1405" s="1"/>
      <c r="K1405"/>
      <c r="L1405"/>
      <c r="M1405"/>
    </row>
    <row r="1406" spans="9:13">
      <c r="I1406" s="1"/>
      <c r="J1406" s="1"/>
      <c r="K1406"/>
      <c r="L1406"/>
      <c r="M1406"/>
    </row>
    <row r="1407" spans="9:13">
      <c r="I1407" s="1"/>
      <c r="J1407" s="1"/>
      <c r="K1407"/>
      <c r="L1407"/>
      <c r="M1407"/>
    </row>
    <row r="1408" spans="9:13">
      <c r="I1408" s="1"/>
      <c r="J1408" s="1"/>
      <c r="K1408"/>
      <c r="L1408"/>
      <c r="M1408"/>
    </row>
    <row r="1409" spans="9:13">
      <c r="I1409" s="1"/>
      <c r="J1409" s="1"/>
      <c r="K1409"/>
      <c r="L1409"/>
      <c r="M1409"/>
    </row>
    <row r="1410" spans="9:13">
      <c r="I1410" s="1"/>
      <c r="J1410" s="1"/>
      <c r="K1410"/>
      <c r="L1410"/>
      <c r="M1410"/>
    </row>
    <row r="1411" spans="9:13">
      <c r="I1411" s="1"/>
      <c r="J1411" s="1"/>
      <c r="K1411"/>
      <c r="L1411"/>
      <c r="M1411"/>
    </row>
    <row r="1412" spans="9:13">
      <c r="I1412" s="1"/>
      <c r="J1412" s="1"/>
      <c r="K1412"/>
      <c r="L1412"/>
      <c r="M1412"/>
    </row>
    <row r="1413" spans="9:13">
      <c r="I1413" s="1"/>
      <c r="J1413" s="1"/>
      <c r="K1413"/>
      <c r="L1413"/>
      <c r="M1413"/>
    </row>
    <row r="1414" spans="9:13">
      <c r="I1414" s="1"/>
      <c r="J1414" s="1"/>
      <c r="K1414"/>
      <c r="L1414"/>
      <c r="M1414"/>
    </row>
    <row r="1415" spans="9:13">
      <c r="I1415" s="1"/>
      <c r="J1415" s="1"/>
      <c r="K1415"/>
      <c r="L1415"/>
      <c r="M1415"/>
    </row>
    <row r="1416" spans="9:13">
      <c r="I1416" s="1"/>
      <c r="J1416" s="1"/>
      <c r="K1416"/>
      <c r="L1416"/>
      <c r="M1416"/>
    </row>
    <row r="1417" spans="9:13">
      <c r="I1417" s="1"/>
      <c r="J1417" s="1"/>
      <c r="K1417"/>
      <c r="L1417"/>
      <c r="M1417"/>
    </row>
    <row r="1418" spans="9:13">
      <c r="I1418" s="1"/>
      <c r="J1418" s="1"/>
      <c r="K1418"/>
      <c r="L1418"/>
      <c r="M1418"/>
    </row>
    <row r="1419" spans="9:13">
      <c r="I1419" s="1"/>
      <c r="J1419" s="1"/>
      <c r="K1419"/>
      <c r="L1419"/>
      <c r="M1419"/>
    </row>
    <row r="1420" spans="9:13">
      <c r="I1420" s="1"/>
      <c r="J1420" s="1"/>
      <c r="K1420"/>
      <c r="L1420"/>
      <c r="M1420"/>
    </row>
    <row r="1421" spans="9:13">
      <c r="I1421" s="1"/>
      <c r="J1421" s="1"/>
      <c r="K1421"/>
      <c r="L1421"/>
      <c r="M1421"/>
    </row>
    <row r="1422" spans="9:13">
      <c r="I1422" s="1"/>
      <c r="J1422" s="1"/>
      <c r="K1422"/>
      <c r="L1422"/>
      <c r="M1422"/>
    </row>
    <row r="1423" spans="9:13">
      <c r="I1423" s="1"/>
      <c r="J1423" s="1"/>
      <c r="K1423"/>
      <c r="L1423"/>
      <c r="M1423"/>
    </row>
    <row r="1424" spans="9:13">
      <c r="I1424" s="1"/>
      <c r="J1424" s="1"/>
      <c r="K1424"/>
      <c r="L1424"/>
      <c r="M1424"/>
    </row>
    <row r="1425" spans="9:13">
      <c r="I1425" s="1"/>
      <c r="J1425" s="1"/>
      <c r="K1425"/>
      <c r="L1425"/>
      <c r="M1425"/>
    </row>
    <row r="1426" spans="9:13">
      <c r="I1426" s="1"/>
      <c r="J1426" s="1"/>
      <c r="K1426"/>
      <c r="L1426"/>
      <c r="M1426"/>
    </row>
    <row r="1427" spans="9:13">
      <c r="I1427" s="1"/>
      <c r="J1427" s="1"/>
      <c r="K1427"/>
      <c r="L1427"/>
      <c r="M1427"/>
    </row>
    <row r="1428" spans="9:13">
      <c r="I1428" s="1"/>
      <c r="J1428" s="1"/>
      <c r="K1428"/>
      <c r="L1428"/>
      <c r="M1428"/>
    </row>
    <row r="1429" spans="9:13">
      <c r="I1429" s="1"/>
      <c r="J1429" s="1"/>
      <c r="K1429"/>
      <c r="L1429"/>
      <c r="M1429"/>
    </row>
    <row r="1430" spans="9:13">
      <c r="I1430" s="1"/>
      <c r="J1430" s="1"/>
      <c r="K1430"/>
      <c r="L1430"/>
      <c r="M1430"/>
    </row>
    <row r="1431" spans="9:13">
      <c r="I1431" s="1"/>
      <c r="J1431" s="1"/>
      <c r="K1431"/>
      <c r="L1431"/>
      <c r="M1431"/>
    </row>
    <row r="1432" spans="9:13">
      <c r="I1432" s="1"/>
      <c r="J1432" s="1"/>
      <c r="K1432"/>
      <c r="L1432"/>
      <c r="M1432"/>
    </row>
    <row r="1433" spans="9:13">
      <c r="I1433" s="1"/>
      <c r="J1433" s="1"/>
      <c r="K1433"/>
      <c r="L1433"/>
      <c r="M1433"/>
    </row>
    <row r="1434" spans="9:13">
      <c r="I1434" s="1"/>
      <c r="J1434" s="1"/>
      <c r="K1434"/>
      <c r="L1434"/>
      <c r="M1434"/>
    </row>
    <row r="1435" spans="9:13">
      <c r="I1435" s="1"/>
      <c r="J1435" s="1"/>
      <c r="K1435"/>
      <c r="L1435"/>
      <c r="M1435"/>
    </row>
    <row r="1436" spans="9:13">
      <c r="I1436" s="1"/>
      <c r="J1436" s="1"/>
      <c r="K1436"/>
      <c r="L1436"/>
      <c r="M1436"/>
    </row>
    <row r="1437" spans="9:13">
      <c r="I1437" s="1"/>
      <c r="J1437" s="1"/>
      <c r="K1437"/>
      <c r="L1437"/>
      <c r="M1437"/>
    </row>
    <row r="1438" spans="9:13">
      <c r="I1438" s="1"/>
      <c r="J1438" s="1"/>
      <c r="K1438"/>
      <c r="L1438"/>
      <c r="M1438"/>
    </row>
    <row r="1439" spans="9:13">
      <c r="I1439" s="1"/>
      <c r="J1439" s="1"/>
      <c r="K1439"/>
      <c r="L1439"/>
      <c r="M1439"/>
    </row>
    <row r="1440" spans="9:13">
      <c r="I1440" s="1"/>
      <c r="J1440" s="1"/>
      <c r="K1440"/>
      <c r="L1440"/>
      <c r="M1440"/>
    </row>
    <row r="1441" spans="9:13">
      <c r="I1441" s="1"/>
      <c r="J1441" s="1"/>
      <c r="K1441"/>
      <c r="L1441"/>
      <c r="M1441"/>
    </row>
    <row r="1442" spans="9:13">
      <c r="I1442" s="1"/>
      <c r="J1442" s="1"/>
      <c r="K1442"/>
      <c r="L1442"/>
      <c r="M1442"/>
    </row>
    <row r="1443" spans="9:13">
      <c r="I1443" s="1"/>
      <c r="J1443" s="1"/>
      <c r="K1443"/>
      <c r="L1443"/>
      <c r="M1443"/>
    </row>
    <row r="1444" spans="9:13">
      <c r="I1444" s="1"/>
      <c r="J1444" s="1"/>
      <c r="K1444"/>
      <c r="L1444"/>
      <c r="M1444"/>
    </row>
    <row r="1445" spans="9:13">
      <c r="I1445" s="1"/>
      <c r="J1445" s="1"/>
      <c r="K1445"/>
      <c r="L1445"/>
      <c r="M1445"/>
    </row>
    <row r="1446" spans="9:13">
      <c r="I1446" s="1"/>
      <c r="J1446" s="1"/>
      <c r="K1446"/>
      <c r="L1446"/>
      <c r="M1446"/>
    </row>
    <row r="1447" spans="9:13">
      <c r="I1447" s="1"/>
      <c r="J1447" s="1"/>
      <c r="K1447"/>
      <c r="L1447"/>
      <c r="M1447"/>
    </row>
    <row r="1448" spans="9:13">
      <c r="I1448" s="1"/>
      <c r="J1448" s="1"/>
      <c r="K1448"/>
      <c r="L1448"/>
      <c r="M1448"/>
    </row>
    <row r="1449" spans="9:13">
      <c r="I1449" s="1"/>
      <c r="J1449" s="1"/>
      <c r="K1449"/>
      <c r="L1449"/>
      <c r="M1449"/>
    </row>
    <row r="1450" spans="9:13">
      <c r="I1450" s="1"/>
      <c r="J1450" s="1"/>
      <c r="K1450"/>
      <c r="L1450"/>
      <c r="M1450"/>
    </row>
    <row r="1451" spans="9:13">
      <c r="I1451" s="1"/>
      <c r="J1451" s="1"/>
      <c r="K1451"/>
      <c r="L1451"/>
      <c r="M1451"/>
    </row>
    <row r="1452" spans="9:13">
      <c r="I1452" s="1"/>
      <c r="J1452" s="1"/>
      <c r="K1452"/>
      <c r="L1452"/>
      <c r="M1452"/>
    </row>
    <row r="1453" spans="9:13">
      <c r="I1453" s="1"/>
      <c r="J1453" s="1"/>
      <c r="K1453"/>
      <c r="L1453"/>
      <c r="M1453"/>
    </row>
    <row r="1454" spans="9:13">
      <c r="I1454" s="1"/>
      <c r="J1454" s="1"/>
      <c r="K1454"/>
      <c r="L1454"/>
      <c r="M1454"/>
    </row>
    <row r="1455" spans="9:13">
      <c r="I1455" s="1"/>
      <c r="J1455" s="1"/>
      <c r="K1455"/>
      <c r="L1455"/>
      <c r="M1455"/>
    </row>
    <row r="1456" spans="9:13">
      <c r="I1456" s="1"/>
      <c r="J1456" s="1"/>
      <c r="K1456"/>
      <c r="L1456"/>
      <c r="M1456"/>
    </row>
    <row r="1457" spans="9:13">
      <c r="I1457" s="1"/>
      <c r="J1457" s="1"/>
      <c r="K1457"/>
      <c r="L1457"/>
      <c r="M1457"/>
    </row>
    <row r="1458" spans="9:13">
      <c r="I1458" s="1"/>
      <c r="J1458" s="1"/>
      <c r="K1458"/>
      <c r="L1458"/>
      <c r="M1458"/>
    </row>
    <row r="1459" spans="9:13">
      <c r="I1459" s="1"/>
      <c r="J1459" s="1"/>
      <c r="K1459"/>
      <c r="L1459"/>
      <c r="M1459"/>
    </row>
    <row r="1460" spans="9:13">
      <c r="I1460" s="1"/>
      <c r="J1460" s="1"/>
      <c r="K1460"/>
      <c r="L1460"/>
      <c r="M1460"/>
    </row>
    <row r="1461" spans="9:13">
      <c r="I1461" s="1"/>
      <c r="J1461" s="1"/>
      <c r="K1461"/>
      <c r="L1461"/>
      <c r="M1461"/>
    </row>
    <row r="1462" spans="9:13">
      <c r="I1462" s="1"/>
      <c r="J1462" s="1"/>
      <c r="K1462"/>
      <c r="L1462"/>
      <c r="M1462"/>
    </row>
    <row r="1463" spans="9:13">
      <c r="I1463" s="1"/>
      <c r="J1463" s="1"/>
      <c r="K1463"/>
      <c r="L1463"/>
      <c r="M1463"/>
    </row>
    <row r="1464" spans="9:13">
      <c r="I1464" s="1"/>
      <c r="J1464" s="1"/>
      <c r="K1464"/>
      <c r="L1464"/>
      <c r="M1464"/>
    </row>
    <row r="1465" spans="9:13">
      <c r="I1465" s="1"/>
      <c r="J1465" s="1"/>
      <c r="K1465"/>
      <c r="L1465"/>
      <c r="M1465"/>
    </row>
    <row r="1466" spans="9:13">
      <c r="I1466" s="1"/>
      <c r="J1466" s="1"/>
      <c r="K1466"/>
      <c r="L1466"/>
      <c r="M1466"/>
    </row>
    <row r="1467" spans="9:13">
      <c r="I1467" s="1"/>
      <c r="J1467" s="1"/>
      <c r="K1467"/>
      <c r="L1467"/>
      <c r="M1467"/>
    </row>
    <row r="1468" spans="9:13">
      <c r="I1468" s="1"/>
      <c r="J1468" s="1"/>
      <c r="K1468"/>
      <c r="L1468"/>
      <c r="M1468"/>
    </row>
    <row r="1469" spans="9:13">
      <c r="I1469" s="1"/>
      <c r="J1469" s="1"/>
      <c r="K1469"/>
      <c r="L1469"/>
      <c r="M1469"/>
    </row>
    <row r="1470" spans="9:13">
      <c r="I1470" s="1"/>
      <c r="J1470" s="1"/>
      <c r="K1470"/>
      <c r="L1470"/>
      <c r="M1470"/>
    </row>
    <row r="1471" spans="9:13">
      <c r="I1471" s="1"/>
      <c r="J1471" s="1"/>
      <c r="K1471"/>
      <c r="L1471"/>
      <c r="M1471"/>
    </row>
    <row r="1472" spans="9:13">
      <c r="I1472" s="1"/>
      <c r="J1472" s="1"/>
      <c r="K1472"/>
      <c r="L1472"/>
      <c r="M1472"/>
    </row>
    <row r="1473" spans="9:13">
      <c r="I1473" s="1"/>
      <c r="J1473" s="1"/>
      <c r="K1473"/>
      <c r="L1473"/>
      <c r="M1473"/>
    </row>
    <row r="1474" spans="9:13">
      <c r="I1474" s="1"/>
      <c r="J1474" s="1"/>
      <c r="K1474"/>
      <c r="L1474"/>
      <c r="M1474"/>
    </row>
    <row r="1475" spans="9:13">
      <c r="I1475" s="1"/>
      <c r="J1475" s="1"/>
      <c r="K1475"/>
      <c r="L1475"/>
      <c r="M1475"/>
    </row>
    <row r="1476" spans="9:13">
      <c r="I1476" s="1"/>
      <c r="J1476" s="1"/>
      <c r="K1476"/>
      <c r="L1476"/>
      <c r="M1476"/>
    </row>
    <row r="1477" spans="9:13">
      <c r="I1477" s="1"/>
      <c r="J1477" s="1"/>
      <c r="K1477"/>
      <c r="L1477"/>
      <c r="M1477"/>
    </row>
    <row r="1478" spans="9:13">
      <c r="I1478" s="1"/>
      <c r="J1478" s="1"/>
      <c r="K1478"/>
      <c r="L1478"/>
      <c r="M1478"/>
    </row>
    <row r="1479" spans="9:13">
      <c r="I1479" s="1"/>
      <c r="J1479" s="1"/>
      <c r="K1479"/>
      <c r="L1479"/>
      <c r="M1479"/>
    </row>
    <row r="1480" spans="9:13">
      <c r="I1480" s="1"/>
      <c r="J1480" s="1"/>
      <c r="K1480"/>
      <c r="L1480"/>
      <c r="M1480"/>
    </row>
    <row r="1481" spans="9:13">
      <c r="I1481" s="1"/>
      <c r="J1481" s="1"/>
      <c r="K1481"/>
      <c r="L1481"/>
      <c r="M1481"/>
    </row>
    <row r="1482" spans="9:13">
      <c r="I1482" s="1"/>
      <c r="J1482" s="1"/>
      <c r="K1482"/>
      <c r="L1482"/>
      <c r="M1482"/>
    </row>
    <row r="1483" spans="9:13">
      <c r="I1483" s="1"/>
      <c r="J1483" s="1"/>
      <c r="K1483"/>
      <c r="L1483"/>
      <c r="M1483"/>
    </row>
    <row r="1484" spans="9:13">
      <c r="I1484" s="1"/>
      <c r="J1484" s="1"/>
      <c r="K1484"/>
      <c r="L1484"/>
      <c r="M1484"/>
    </row>
    <row r="1485" spans="9:13">
      <c r="I1485" s="1"/>
      <c r="J1485" s="1"/>
      <c r="K1485"/>
      <c r="L1485"/>
      <c r="M1485"/>
    </row>
    <row r="1486" spans="9:13">
      <c r="I1486" s="1"/>
      <c r="J1486" s="1"/>
      <c r="K1486"/>
      <c r="L1486"/>
      <c r="M1486"/>
    </row>
    <row r="1487" spans="9:13">
      <c r="I1487" s="1"/>
      <c r="J1487" s="1"/>
      <c r="K1487"/>
      <c r="L1487"/>
      <c r="M1487"/>
    </row>
    <row r="1488" spans="9:13">
      <c r="I1488" s="1"/>
      <c r="J1488" s="1"/>
      <c r="K1488"/>
      <c r="L1488"/>
      <c r="M1488"/>
    </row>
    <row r="1489" spans="9:13">
      <c r="I1489" s="1"/>
      <c r="J1489" s="1"/>
      <c r="K1489"/>
      <c r="L1489"/>
      <c r="M1489"/>
    </row>
    <row r="1490" spans="9:13">
      <c r="I1490" s="1"/>
      <c r="J1490" s="1"/>
      <c r="K1490"/>
      <c r="L1490"/>
      <c r="M1490"/>
    </row>
    <row r="1491" spans="9:13">
      <c r="I1491" s="1"/>
      <c r="J1491" s="1"/>
      <c r="K1491"/>
      <c r="L1491"/>
      <c r="M1491"/>
    </row>
    <row r="1492" spans="9:13">
      <c r="I1492" s="1"/>
      <c r="J1492" s="1"/>
      <c r="K1492"/>
      <c r="L1492"/>
      <c r="M1492"/>
    </row>
    <row r="1493" spans="9:13">
      <c r="I1493" s="1"/>
      <c r="J1493" s="1"/>
      <c r="K1493"/>
      <c r="L1493"/>
      <c r="M1493"/>
    </row>
    <row r="1494" spans="9:13">
      <c r="I1494" s="1"/>
      <c r="J1494" s="1"/>
      <c r="K1494"/>
      <c r="L1494"/>
      <c r="M1494"/>
    </row>
    <row r="1495" spans="9:13">
      <c r="I1495" s="1"/>
      <c r="J1495" s="1"/>
      <c r="K1495"/>
      <c r="L1495"/>
      <c r="M1495"/>
    </row>
    <row r="1496" spans="9:13">
      <c r="I1496" s="1"/>
      <c r="J1496" s="1"/>
      <c r="K1496"/>
      <c r="L1496"/>
      <c r="M1496"/>
    </row>
    <row r="1497" spans="9:13">
      <c r="I1497" s="1"/>
      <c r="J1497" s="1"/>
      <c r="K1497"/>
      <c r="L1497"/>
      <c r="M1497"/>
    </row>
    <row r="1498" spans="9:13">
      <c r="I1498" s="1"/>
      <c r="J1498" s="1"/>
      <c r="K1498"/>
      <c r="L1498"/>
      <c r="M1498"/>
    </row>
    <row r="1499" spans="9:13">
      <c r="I1499" s="1"/>
      <c r="J1499" s="1"/>
      <c r="K1499"/>
      <c r="L1499"/>
      <c r="M1499"/>
    </row>
    <row r="1500" spans="9:13">
      <c r="I1500" s="1"/>
      <c r="J1500" s="1"/>
      <c r="K1500"/>
      <c r="L1500"/>
      <c r="M1500"/>
    </row>
    <row r="1501" spans="9:13">
      <c r="I1501" s="1"/>
      <c r="J1501" s="1"/>
      <c r="K1501"/>
      <c r="L1501"/>
      <c r="M1501"/>
    </row>
    <row r="1502" spans="9:13">
      <c r="I1502" s="1"/>
      <c r="J1502" s="1"/>
      <c r="K1502"/>
      <c r="L1502"/>
      <c r="M1502"/>
    </row>
    <row r="1503" spans="9:13">
      <c r="I1503" s="1"/>
      <c r="J1503" s="1"/>
      <c r="K1503"/>
      <c r="L1503"/>
      <c r="M1503"/>
    </row>
    <row r="1504" spans="9:13">
      <c r="I1504" s="1"/>
      <c r="J1504" s="1"/>
      <c r="K1504"/>
      <c r="L1504"/>
      <c r="M1504"/>
    </row>
    <row r="1505" spans="9:13">
      <c r="I1505" s="1"/>
      <c r="J1505" s="1"/>
      <c r="K1505"/>
      <c r="L1505"/>
      <c r="M1505"/>
    </row>
    <row r="1506" spans="9:13">
      <c r="I1506" s="1"/>
      <c r="J1506" s="1"/>
      <c r="K1506"/>
      <c r="L1506"/>
      <c r="M1506"/>
    </row>
    <row r="1507" spans="9:13">
      <c r="I1507" s="1"/>
      <c r="J1507" s="1"/>
      <c r="K1507"/>
      <c r="L1507"/>
      <c r="M1507"/>
    </row>
    <row r="1508" spans="9:13">
      <c r="I1508" s="1"/>
      <c r="J1508" s="1"/>
      <c r="K1508"/>
      <c r="L1508"/>
      <c r="M1508"/>
    </row>
    <row r="1509" spans="9:13">
      <c r="I1509" s="1"/>
      <c r="J1509" s="1"/>
      <c r="K1509"/>
      <c r="L1509"/>
      <c r="M1509"/>
    </row>
    <row r="1510" spans="9:13">
      <c r="I1510" s="1"/>
      <c r="J1510" s="1"/>
      <c r="K1510"/>
      <c r="L1510"/>
      <c r="M1510"/>
    </row>
    <row r="1511" spans="9:13">
      <c r="I1511" s="1"/>
      <c r="J1511" s="1"/>
      <c r="K1511"/>
      <c r="L1511"/>
      <c r="M1511"/>
    </row>
    <row r="1512" spans="9:13">
      <c r="I1512" s="1"/>
      <c r="J1512" s="1"/>
      <c r="K1512"/>
      <c r="L1512"/>
      <c r="M1512"/>
    </row>
    <row r="1513" spans="9:13">
      <c r="I1513" s="1"/>
      <c r="J1513" s="1"/>
      <c r="K1513"/>
      <c r="L1513"/>
      <c r="M1513"/>
    </row>
    <row r="1514" spans="9:13">
      <c r="I1514" s="1"/>
      <c r="J1514" s="1"/>
      <c r="K1514"/>
      <c r="L1514"/>
      <c r="M1514"/>
    </row>
    <row r="1515" spans="9:13">
      <c r="I1515" s="1"/>
      <c r="J1515" s="1"/>
      <c r="K1515"/>
      <c r="L1515"/>
      <c r="M1515"/>
    </row>
    <row r="1516" spans="9:13">
      <c r="I1516" s="1"/>
      <c r="J1516" s="1"/>
      <c r="K1516"/>
      <c r="L1516"/>
      <c r="M1516"/>
    </row>
    <row r="1517" spans="9:13">
      <c r="I1517" s="1"/>
      <c r="J1517" s="1"/>
      <c r="K1517"/>
      <c r="L1517"/>
      <c r="M1517"/>
    </row>
    <row r="1518" spans="9:13">
      <c r="I1518" s="1"/>
      <c r="J1518" s="1"/>
      <c r="K1518"/>
      <c r="L1518"/>
      <c r="M1518"/>
    </row>
    <row r="1519" spans="9:13">
      <c r="I1519" s="1"/>
      <c r="J1519" s="1"/>
      <c r="K1519"/>
      <c r="L1519"/>
      <c r="M1519"/>
    </row>
    <row r="1520" spans="9:13">
      <c r="I1520" s="1"/>
      <c r="J1520" s="1"/>
      <c r="K1520"/>
      <c r="L1520"/>
      <c r="M1520"/>
    </row>
    <row r="1521" spans="9:13">
      <c r="I1521" s="1"/>
      <c r="J1521" s="1"/>
      <c r="K1521"/>
      <c r="L1521"/>
      <c r="M1521"/>
    </row>
    <row r="1522" spans="9:13">
      <c r="I1522" s="1"/>
      <c r="J1522" s="1"/>
      <c r="K1522"/>
      <c r="L1522"/>
      <c r="M1522"/>
    </row>
    <row r="1523" spans="9:13">
      <c r="I1523" s="1"/>
      <c r="J1523" s="1"/>
      <c r="K1523"/>
      <c r="L1523"/>
      <c r="M1523"/>
    </row>
    <row r="1524" spans="9:13">
      <c r="I1524" s="1"/>
      <c r="J1524" s="1"/>
      <c r="K1524"/>
      <c r="L1524"/>
      <c r="M1524"/>
    </row>
    <row r="1525" spans="9:13">
      <c r="I1525" s="1"/>
      <c r="J1525" s="1"/>
      <c r="K1525"/>
      <c r="L1525"/>
      <c r="M1525"/>
    </row>
    <row r="1526" spans="9:13">
      <c r="I1526" s="1"/>
      <c r="J1526" s="1"/>
      <c r="K1526"/>
      <c r="L1526"/>
      <c r="M1526"/>
    </row>
    <row r="1527" spans="9:13">
      <c r="I1527" s="1"/>
      <c r="J1527" s="1"/>
      <c r="K1527"/>
      <c r="L1527"/>
      <c r="M1527"/>
    </row>
    <row r="1528" spans="9:13">
      <c r="I1528" s="1"/>
      <c r="J1528" s="1"/>
      <c r="K1528"/>
      <c r="L1528"/>
      <c r="M1528"/>
    </row>
    <row r="1529" spans="9:13">
      <c r="I1529" s="1"/>
      <c r="J1529" s="1"/>
      <c r="K1529"/>
      <c r="L1529"/>
      <c r="M1529"/>
    </row>
    <row r="1530" spans="9:13">
      <c r="I1530" s="1"/>
      <c r="J1530" s="1"/>
      <c r="K1530"/>
      <c r="L1530"/>
      <c r="M1530"/>
    </row>
    <row r="1531" spans="9:13">
      <c r="I1531" s="1"/>
      <c r="J1531" s="1"/>
      <c r="K1531"/>
      <c r="L1531"/>
      <c r="M1531"/>
    </row>
    <row r="1532" spans="9:13">
      <c r="I1532" s="1"/>
      <c r="J1532" s="1"/>
      <c r="K1532"/>
      <c r="L1532"/>
      <c r="M1532"/>
    </row>
    <row r="1533" spans="9:13">
      <c r="I1533" s="1"/>
      <c r="J1533" s="1"/>
      <c r="K1533"/>
      <c r="L1533"/>
      <c r="M1533"/>
    </row>
    <row r="1534" spans="9:13">
      <c r="I1534" s="1"/>
      <c r="J1534" s="1"/>
      <c r="K1534"/>
      <c r="L1534"/>
      <c r="M1534"/>
    </row>
    <row r="1535" spans="9:13">
      <c r="I1535" s="1"/>
      <c r="J1535" s="1"/>
      <c r="K1535"/>
      <c r="L1535"/>
      <c r="M1535"/>
    </row>
    <row r="1536" spans="9:13">
      <c r="I1536" s="1"/>
      <c r="J1536" s="1"/>
      <c r="K1536"/>
      <c r="L1536"/>
      <c r="M1536"/>
    </row>
    <row r="1537" spans="9:13">
      <c r="I1537" s="1"/>
      <c r="J1537" s="1"/>
      <c r="K1537"/>
      <c r="L1537"/>
      <c r="M1537"/>
    </row>
    <row r="1538" spans="9:13">
      <c r="I1538" s="1"/>
      <c r="J1538" s="1"/>
      <c r="K1538"/>
      <c r="L1538"/>
      <c r="M1538"/>
    </row>
    <row r="1539" spans="9:13">
      <c r="I1539" s="1"/>
      <c r="J1539" s="1"/>
      <c r="K1539"/>
      <c r="L1539"/>
      <c r="M1539"/>
    </row>
    <row r="1540" spans="9:13">
      <c r="I1540" s="1"/>
      <c r="J1540" s="1"/>
      <c r="K1540"/>
      <c r="L1540"/>
      <c r="M1540"/>
    </row>
    <row r="1541" spans="9:13">
      <c r="I1541" s="1"/>
      <c r="J1541" s="1"/>
      <c r="K1541"/>
      <c r="L1541"/>
      <c r="M1541"/>
    </row>
    <row r="1542" spans="9:13">
      <c r="I1542" s="1"/>
      <c r="J1542" s="1"/>
      <c r="K1542"/>
      <c r="L1542"/>
      <c r="M1542"/>
    </row>
    <row r="1543" spans="9:13">
      <c r="I1543" s="1"/>
      <c r="J1543" s="1"/>
      <c r="K1543"/>
      <c r="L1543"/>
      <c r="M1543"/>
    </row>
    <row r="1544" spans="9:13">
      <c r="I1544" s="1"/>
      <c r="J1544" s="1"/>
      <c r="K1544"/>
      <c r="L1544"/>
      <c r="M1544"/>
    </row>
    <row r="1545" spans="9:13">
      <c r="I1545" s="1"/>
      <c r="J1545" s="1"/>
      <c r="K1545"/>
      <c r="L1545"/>
      <c r="M1545"/>
    </row>
    <row r="1546" spans="9:13">
      <c r="I1546" s="1"/>
      <c r="J1546" s="1"/>
      <c r="K1546"/>
      <c r="L1546"/>
      <c r="M1546"/>
    </row>
    <row r="1547" spans="9:13">
      <c r="I1547" s="1"/>
      <c r="J1547" s="1"/>
      <c r="K1547"/>
      <c r="L1547"/>
      <c r="M1547"/>
    </row>
    <row r="1548" spans="9:13">
      <c r="I1548" s="1"/>
      <c r="J1548" s="1"/>
      <c r="K1548"/>
      <c r="L1548"/>
      <c r="M1548"/>
    </row>
    <row r="1549" spans="9:13">
      <c r="I1549" s="1"/>
      <c r="J1549" s="1"/>
      <c r="K1549"/>
      <c r="L1549"/>
      <c r="M1549"/>
    </row>
    <row r="1550" spans="9:13">
      <c r="I1550" s="1"/>
      <c r="J1550" s="1"/>
      <c r="K1550"/>
      <c r="L1550"/>
      <c r="M1550"/>
    </row>
    <row r="1551" spans="9:13">
      <c r="I1551" s="1"/>
      <c r="J1551" s="1"/>
      <c r="K1551"/>
      <c r="L1551"/>
      <c r="M1551"/>
    </row>
    <row r="1552" spans="9:13">
      <c r="I1552" s="1"/>
      <c r="J1552" s="1"/>
      <c r="K1552"/>
      <c r="L1552"/>
      <c r="M1552"/>
    </row>
    <row r="1553" spans="9:13">
      <c r="I1553" s="1"/>
      <c r="J1553" s="1"/>
      <c r="K1553"/>
      <c r="L1553"/>
      <c r="M1553"/>
    </row>
    <row r="1554" spans="9:13">
      <c r="I1554" s="1"/>
      <c r="J1554" s="1"/>
      <c r="K1554"/>
      <c r="L1554"/>
      <c r="M1554"/>
    </row>
    <row r="1555" spans="9:13">
      <c r="I1555" s="1"/>
      <c r="J1555" s="1"/>
      <c r="K1555"/>
      <c r="L1555"/>
      <c r="M1555"/>
    </row>
    <row r="1556" spans="9:13">
      <c r="I1556" s="1"/>
      <c r="J1556" s="1"/>
      <c r="K1556"/>
      <c r="L1556"/>
      <c r="M1556"/>
    </row>
    <row r="1557" spans="9:13">
      <c r="I1557" s="1"/>
      <c r="J1557" s="1"/>
      <c r="K1557"/>
      <c r="L1557"/>
      <c r="M1557"/>
    </row>
    <row r="1558" spans="9:13">
      <c r="I1558" s="1"/>
      <c r="J1558" s="1"/>
      <c r="K1558"/>
      <c r="L1558"/>
      <c r="M1558"/>
    </row>
    <row r="1559" spans="9:13">
      <c r="I1559" s="1"/>
      <c r="J1559" s="1"/>
      <c r="K1559"/>
      <c r="L1559"/>
      <c r="M1559"/>
    </row>
    <row r="1560" spans="9:13">
      <c r="I1560" s="1"/>
      <c r="J1560" s="1"/>
      <c r="K1560"/>
      <c r="L1560"/>
      <c r="M1560"/>
    </row>
    <row r="1561" spans="9:13">
      <c r="I1561" s="1"/>
      <c r="J1561" s="1"/>
      <c r="K1561"/>
      <c r="L1561"/>
      <c r="M1561"/>
    </row>
    <row r="1562" spans="9:13">
      <c r="I1562" s="1"/>
      <c r="J1562" s="1"/>
      <c r="K1562"/>
      <c r="L1562"/>
      <c r="M1562"/>
    </row>
    <row r="1563" spans="9:13">
      <c r="I1563" s="1"/>
      <c r="J1563" s="1"/>
      <c r="K1563"/>
      <c r="L1563"/>
      <c r="M1563"/>
    </row>
    <row r="1564" spans="9:13">
      <c r="I1564" s="1"/>
      <c r="J1564" s="1"/>
      <c r="K1564"/>
      <c r="L1564"/>
      <c r="M1564"/>
    </row>
    <row r="1565" spans="9:13">
      <c r="I1565" s="1"/>
      <c r="J1565" s="1"/>
      <c r="K1565"/>
      <c r="L1565"/>
      <c r="M1565"/>
    </row>
    <row r="1566" spans="9:13">
      <c r="I1566" s="1"/>
      <c r="J1566" s="1"/>
      <c r="K1566"/>
      <c r="L1566"/>
      <c r="M1566"/>
    </row>
    <row r="1567" spans="9:13">
      <c r="I1567" s="1"/>
      <c r="J1567" s="1"/>
      <c r="K1567"/>
      <c r="L1567"/>
      <c r="M1567"/>
    </row>
    <row r="1568" spans="9:13">
      <c r="I1568" s="1"/>
      <c r="J1568" s="1"/>
      <c r="K1568"/>
      <c r="L1568"/>
      <c r="M1568"/>
    </row>
    <row r="1569" spans="9:13">
      <c r="I1569" s="1"/>
      <c r="J1569" s="1"/>
      <c r="K1569"/>
      <c r="L1569"/>
      <c r="M1569"/>
    </row>
    <row r="1570" spans="9:13">
      <c r="I1570" s="1"/>
      <c r="J1570" s="1"/>
      <c r="K1570"/>
      <c r="L1570"/>
      <c r="M1570"/>
    </row>
    <row r="1571" spans="9:13">
      <c r="I1571" s="1"/>
      <c r="J1571" s="1"/>
      <c r="K1571"/>
      <c r="L1571"/>
      <c r="M1571"/>
    </row>
    <row r="1572" spans="9:13">
      <c r="I1572" s="1"/>
      <c r="J1572" s="1"/>
      <c r="K1572"/>
      <c r="L1572"/>
      <c r="M1572"/>
    </row>
    <row r="1573" spans="9:13">
      <c r="I1573" s="1"/>
      <c r="J1573" s="1"/>
      <c r="K1573"/>
      <c r="L1573"/>
      <c r="M1573"/>
    </row>
    <row r="1574" spans="9:13">
      <c r="I1574" s="1"/>
      <c r="J1574" s="1"/>
      <c r="K1574"/>
      <c r="L1574"/>
      <c r="M1574"/>
    </row>
    <row r="1575" spans="9:13">
      <c r="I1575" s="1"/>
      <c r="J1575" s="1"/>
      <c r="K1575"/>
      <c r="L1575"/>
      <c r="M1575"/>
    </row>
    <row r="1576" spans="9:13">
      <c r="I1576" s="1"/>
      <c r="J1576" s="1"/>
      <c r="K1576"/>
      <c r="L1576"/>
      <c r="M1576"/>
    </row>
    <row r="1577" spans="9:13">
      <c r="I1577" s="1"/>
      <c r="J1577" s="1"/>
      <c r="K1577"/>
      <c r="L1577"/>
      <c r="M1577"/>
    </row>
    <row r="1578" spans="9:13">
      <c r="I1578" s="1"/>
      <c r="J1578" s="1"/>
      <c r="K1578"/>
      <c r="L1578"/>
      <c r="M1578"/>
    </row>
    <row r="1579" spans="9:13">
      <c r="I1579" s="1"/>
      <c r="J1579" s="1"/>
      <c r="K1579"/>
      <c r="L1579"/>
      <c r="M1579"/>
    </row>
    <row r="1580" spans="9:13">
      <c r="I1580" s="1"/>
      <c r="J1580" s="1"/>
      <c r="K1580"/>
      <c r="L1580"/>
      <c r="M1580"/>
    </row>
    <row r="1581" spans="9:13">
      <c r="I1581" s="1"/>
      <c r="J1581" s="1"/>
      <c r="K1581"/>
      <c r="L1581"/>
      <c r="M1581"/>
    </row>
    <row r="1582" spans="9:13">
      <c r="I1582" s="1"/>
      <c r="J1582" s="1"/>
      <c r="K1582"/>
      <c r="L1582"/>
      <c r="M1582"/>
    </row>
    <row r="1583" spans="9:13">
      <c r="I1583" s="1"/>
      <c r="J1583" s="1"/>
      <c r="K1583"/>
      <c r="L1583"/>
      <c r="M1583"/>
    </row>
    <row r="1584" spans="9:13">
      <c r="I1584" s="1"/>
      <c r="J1584" s="1"/>
      <c r="K1584"/>
      <c r="L1584"/>
      <c r="M1584"/>
    </row>
    <row r="1585" spans="9:13">
      <c r="I1585" s="1"/>
      <c r="J1585" s="1"/>
      <c r="K1585"/>
      <c r="L1585"/>
      <c r="M1585"/>
    </row>
    <row r="1586" spans="9:13">
      <c r="I1586" s="1"/>
      <c r="J1586" s="1"/>
      <c r="K1586"/>
      <c r="L1586"/>
      <c r="M1586"/>
    </row>
    <row r="1587" spans="9:13">
      <c r="I1587" s="1"/>
      <c r="J1587" s="1"/>
      <c r="K1587"/>
      <c r="L1587"/>
      <c r="M1587"/>
    </row>
    <row r="1588" spans="9:13">
      <c r="I1588" s="1"/>
      <c r="J1588" s="1"/>
      <c r="K1588"/>
      <c r="L1588"/>
      <c r="M1588"/>
    </row>
    <row r="1589" spans="9:13">
      <c r="I1589" s="1"/>
      <c r="J1589" s="1"/>
      <c r="K1589"/>
      <c r="L1589"/>
      <c r="M1589"/>
    </row>
    <row r="1590" spans="9:13">
      <c r="I1590" s="1"/>
      <c r="J1590" s="1"/>
      <c r="K1590"/>
      <c r="L1590"/>
      <c r="M1590"/>
    </row>
    <row r="1591" spans="9:13">
      <c r="I1591" s="1"/>
      <c r="J1591" s="1"/>
      <c r="K1591"/>
      <c r="L1591"/>
      <c r="M1591"/>
    </row>
    <row r="1592" spans="9:13">
      <c r="I1592" s="1"/>
      <c r="J1592" s="1"/>
      <c r="K1592"/>
      <c r="L1592"/>
      <c r="M1592"/>
    </row>
    <row r="1593" spans="9:13">
      <c r="I1593" s="1"/>
      <c r="J1593" s="1"/>
      <c r="K1593"/>
      <c r="L1593"/>
      <c r="M1593"/>
    </row>
    <row r="1594" spans="9:13">
      <c r="I1594" s="1"/>
      <c r="J1594" s="1"/>
      <c r="K1594"/>
      <c r="L1594"/>
      <c r="M1594"/>
    </row>
    <row r="1595" spans="9:13">
      <c r="I1595" s="1"/>
      <c r="J1595" s="1"/>
      <c r="K1595"/>
      <c r="L1595"/>
      <c r="M1595"/>
    </row>
    <row r="1596" spans="9:13">
      <c r="I1596" s="1"/>
      <c r="J1596" s="1"/>
      <c r="K1596"/>
      <c r="L1596"/>
      <c r="M1596"/>
    </row>
    <row r="1597" spans="9:13">
      <c r="I1597" s="1"/>
      <c r="J1597" s="1"/>
      <c r="K1597"/>
      <c r="L1597"/>
      <c r="M1597"/>
    </row>
    <row r="1598" spans="9:13">
      <c r="I1598" s="1"/>
      <c r="J1598" s="1"/>
      <c r="K1598"/>
      <c r="L1598"/>
      <c r="M1598"/>
    </row>
    <row r="1599" spans="9:13">
      <c r="I1599" s="1"/>
      <c r="J1599" s="1"/>
      <c r="K1599"/>
      <c r="L1599"/>
      <c r="M1599"/>
    </row>
    <row r="1600" spans="9:13">
      <c r="I1600" s="1"/>
      <c r="J1600" s="1"/>
      <c r="K1600"/>
      <c r="L1600"/>
      <c r="M1600"/>
    </row>
    <row r="1601" spans="9:13">
      <c r="I1601" s="1"/>
      <c r="J1601" s="1"/>
      <c r="K1601"/>
      <c r="L1601"/>
      <c r="M1601"/>
    </row>
    <row r="1602" spans="9:13">
      <c r="I1602" s="1"/>
      <c r="J1602" s="1"/>
      <c r="K1602"/>
      <c r="L1602"/>
      <c r="M1602"/>
    </row>
    <row r="1603" spans="9:13">
      <c r="I1603" s="1"/>
      <c r="J1603" s="1"/>
      <c r="K1603"/>
      <c r="L1603"/>
      <c r="M1603"/>
    </row>
    <row r="1604" spans="9:13">
      <c r="I1604" s="1"/>
      <c r="J1604" s="1"/>
      <c r="K1604"/>
      <c r="L1604"/>
      <c r="M1604"/>
    </row>
    <row r="1605" spans="9:13">
      <c r="I1605" s="1"/>
      <c r="J1605" s="1"/>
      <c r="K1605"/>
      <c r="L1605"/>
      <c r="M1605"/>
    </row>
    <row r="1606" spans="9:13">
      <c r="I1606" s="1"/>
      <c r="J1606" s="1"/>
      <c r="K1606"/>
      <c r="L1606"/>
      <c r="M1606"/>
    </row>
    <row r="1607" spans="9:13">
      <c r="I1607" s="1"/>
      <c r="J1607" s="1"/>
      <c r="K1607"/>
      <c r="L1607"/>
      <c r="M1607"/>
    </row>
    <row r="1608" spans="9:13">
      <c r="I1608" s="1"/>
      <c r="J1608" s="1"/>
      <c r="K1608"/>
      <c r="L1608"/>
      <c r="M1608"/>
    </row>
    <row r="1609" spans="9:13">
      <c r="I1609" s="1"/>
      <c r="J1609" s="1"/>
      <c r="K1609"/>
      <c r="L1609"/>
      <c r="M1609"/>
    </row>
    <row r="1610" spans="9:13">
      <c r="I1610" s="1"/>
      <c r="J1610" s="1"/>
      <c r="K1610"/>
      <c r="L1610"/>
      <c r="M1610"/>
    </row>
    <row r="1611" spans="9:13">
      <c r="I1611" s="1"/>
      <c r="J1611" s="1"/>
      <c r="K1611"/>
      <c r="L1611"/>
      <c r="M1611"/>
    </row>
    <row r="1612" spans="9:13">
      <c r="I1612" s="1"/>
      <c r="J1612" s="1"/>
      <c r="K1612"/>
      <c r="L1612"/>
      <c r="M1612"/>
    </row>
    <row r="1613" spans="9:13">
      <c r="I1613" s="1"/>
      <c r="J1613" s="1"/>
      <c r="K1613"/>
      <c r="L1613"/>
      <c r="M1613"/>
    </row>
    <row r="1614" spans="9:13">
      <c r="I1614" s="1"/>
      <c r="J1614" s="1"/>
      <c r="K1614"/>
      <c r="L1614"/>
      <c r="M1614"/>
    </row>
    <row r="1615" spans="9:13">
      <c r="I1615" s="1"/>
      <c r="J1615" s="1"/>
      <c r="K1615"/>
      <c r="L1615"/>
      <c r="M1615"/>
    </row>
    <row r="1616" spans="9:13">
      <c r="I1616" s="1"/>
      <c r="J1616" s="1"/>
      <c r="K1616"/>
      <c r="L1616"/>
      <c r="M1616"/>
    </row>
    <row r="1617" spans="9:13">
      <c r="I1617" s="1"/>
      <c r="J1617" s="1"/>
      <c r="K1617"/>
      <c r="L1617"/>
      <c r="M1617"/>
    </row>
    <row r="1618" spans="9:13">
      <c r="I1618" s="1"/>
      <c r="J1618" s="1"/>
      <c r="K1618"/>
      <c r="L1618"/>
      <c r="M1618"/>
    </row>
    <row r="1619" spans="9:13">
      <c r="I1619" s="1"/>
      <c r="J1619" s="1"/>
      <c r="K1619"/>
      <c r="L1619"/>
      <c r="M1619"/>
    </row>
    <row r="1620" spans="9:13">
      <c r="I1620" s="1"/>
      <c r="J1620" s="1"/>
      <c r="K1620"/>
      <c r="L1620"/>
      <c r="M1620"/>
    </row>
    <row r="1621" spans="9:13">
      <c r="I1621" s="1"/>
      <c r="J1621" s="1"/>
      <c r="K1621"/>
      <c r="L1621"/>
      <c r="M1621"/>
    </row>
    <row r="1622" spans="9:13">
      <c r="I1622" s="1"/>
      <c r="J1622" s="1"/>
      <c r="K1622"/>
      <c r="L1622"/>
      <c r="M1622"/>
    </row>
    <row r="1623" spans="9:13">
      <c r="I1623" s="1"/>
      <c r="J1623" s="1"/>
      <c r="K1623"/>
      <c r="L1623"/>
      <c r="M1623"/>
    </row>
    <row r="1624" spans="9:13">
      <c r="I1624" s="1"/>
      <c r="J1624" s="1"/>
      <c r="K1624"/>
      <c r="L1624"/>
      <c r="M1624"/>
    </row>
    <row r="1625" spans="9:13">
      <c r="I1625" s="1"/>
      <c r="J1625" s="1"/>
      <c r="K1625"/>
      <c r="L1625"/>
      <c r="M1625"/>
    </row>
    <row r="1626" spans="9:13">
      <c r="I1626" s="1"/>
      <c r="J1626" s="1"/>
      <c r="K1626"/>
      <c r="L1626"/>
      <c r="M1626"/>
    </row>
    <row r="1627" spans="9:13">
      <c r="I1627" s="1"/>
      <c r="J1627" s="1"/>
      <c r="K1627"/>
      <c r="L1627"/>
      <c r="M1627"/>
    </row>
    <row r="1628" spans="9:13">
      <c r="I1628" s="1"/>
      <c r="J1628" s="1"/>
      <c r="K1628"/>
      <c r="L1628"/>
      <c r="M1628"/>
    </row>
    <row r="1629" spans="9:13">
      <c r="I1629" s="1"/>
      <c r="J1629" s="1"/>
      <c r="K1629"/>
      <c r="L1629"/>
      <c r="M1629"/>
    </row>
    <row r="1630" spans="9:13">
      <c r="I1630" s="1"/>
      <c r="J1630" s="1"/>
      <c r="K1630"/>
      <c r="L1630"/>
      <c r="M1630"/>
    </row>
    <row r="1631" spans="9:13">
      <c r="I1631" s="1"/>
      <c r="J1631" s="1"/>
      <c r="K1631"/>
      <c r="L1631"/>
      <c r="M1631"/>
    </row>
    <row r="1632" spans="9:13">
      <c r="I1632" s="1"/>
      <c r="J1632" s="1"/>
      <c r="K1632"/>
      <c r="L1632"/>
      <c r="M1632"/>
    </row>
    <row r="1633" spans="9:13">
      <c r="I1633" s="1"/>
      <c r="J1633" s="1"/>
      <c r="K1633"/>
      <c r="L1633"/>
      <c r="M1633"/>
    </row>
    <row r="1634" spans="9:13">
      <c r="I1634" s="1"/>
      <c r="J1634" s="1"/>
      <c r="K1634"/>
      <c r="L1634"/>
      <c r="M1634"/>
    </row>
    <row r="1635" spans="9:13">
      <c r="I1635" s="1"/>
      <c r="J1635" s="1"/>
      <c r="K1635"/>
      <c r="L1635"/>
      <c r="M1635"/>
    </row>
    <row r="1636" spans="9:13">
      <c r="I1636" s="1"/>
      <c r="J1636" s="1"/>
      <c r="K1636"/>
      <c r="L1636"/>
      <c r="M1636"/>
    </row>
    <row r="1637" spans="9:13">
      <c r="I1637" s="1"/>
      <c r="J1637" s="1"/>
      <c r="K1637"/>
      <c r="L1637"/>
      <c r="M1637"/>
    </row>
    <row r="1638" spans="9:13">
      <c r="I1638" s="1"/>
      <c r="J1638" s="1"/>
      <c r="K1638"/>
      <c r="L1638"/>
      <c r="M1638"/>
    </row>
    <row r="1639" spans="9:13">
      <c r="I1639" s="1"/>
      <c r="J1639" s="1"/>
      <c r="K1639"/>
      <c r="L1639"/>
      <c r="M1639"/>
    </row>
    <row r="1640" spans="9:13">
      <c r="I1640" s="1"/>
      <c r="J1640" s="1"/>
      <c r="K1640"/>
      <c r="L1640"/>
      <c r="M1640"/>
    </row>
    <row r="1641" spans="9:13">
      <c r="I1641" s="1"/>
      <c r="J1641" s="1"/>
      <c r="K1641"/>
      <c r="L1641"/>
      <c r="M1641"/>
    </row>
    <row r="1642" spans="9:13">
      <c r="I1642" s="1"/>
      <c r="J1642" s="1"/>
      <c r="K1642"/>
      <c r="L1642"/>
      <c r="M1642"/>
    </row>
    <row r="1643" spans="9:13">
      <c r="I1643" s="1"/>
      <c r="J1643" s="1"/>
      <c r="K1643"/>
      <c r="L1643"/>
      <c r="M1643"/>
    </row>
    <row r="1644" spans="9:13">
      <c r="I1644" s="1"/>
      <c r="J1644" s="1"/>
      <c r="K1644"/>
      <c r="L1644"/>
      <c r="M1644"/>
    </row>
    <row r="1645" spans="9:13">
      <c r="I1645" s="1"/>
      <c r="J1645" s="1"/>
      <c r="K1645"/>
      <c r="L1645"/>
      <c r="M1645"/>
    </row>
    <row r="1646" spans="9:13">
      <c r="I1646" s="1"/>
      <c r="J1646" s="1"/>
      <c r="K1646"/>
      <c r="L1646"/>
      <c r="M1646"/>
    </row>
    <row r="1647" spans="9:13">
      <c r="I1647" s="1"/>
      <c r="J1647" s="1"/>
      <c r="K1647"/>
      <c r="L1647"/>
      <c r="M1647"/>
    </row>
    <row r="1648" spans="9:13">
      <c r="I1648" s="1"/>
      <c r="J1648" s="1"/>
      <c r="K1648"/>
      <c r="L1648"/>
      <c r="M1648"/>
    </row>
    <row r="1649" spans="9:13">
      <c r="I1649" s="1"/>
      <c r="J1649" s="1"/>
      <c r="K1649"/>
      <c r="L1649"/>
      <c r="M1649"/>
    </row>
    <row r="1650" spans="9:13">
      <c r="I1650" s="1"/>
      <c r="J1650" s="1"/>
      <c r="K1650"/>
      <c r="L1650"/>
      <c r="M1650"/>
    </row>
    <row r="1651" spans="9:13">
      <c r="I1651" s="1"/>
      <c r="J1651" s="1"/>
      <c r="K1651"/>
      <c r="L1651"/>
      <c r="M1651"/>
    </row>
    <row r="1652" spans="9:13">
      <c r="I1652" s="1"/>
      <c r="J1652" s="1"/>
      <c r="K1652"/>
      <c r="L1652"/>
      <c r="M1652"/>
    </row>
    <row r="1653" spans="9:13">
      <c r="I1653" s="1"/>
      <c r="J1653" s="1"/>
      <c r="K1653"/>
      <c r="L1653"/>
      <c r="M1653"/>
    </row>
    <row r="1654" spans="9:13">
      <c r="I1654" s="1"/>
      <c r="J1654" s="1"/>
      <c r="K1654"/>
      <c r="L1654"/>
      <c r="M1654"/>
    </row>
    <row r="1655" spans="9:13">
      <c r="I1655" s="1"/>
      <c r="J1655" s="1"/>
      <c r="K1655"/>
      <c r="L1655"/>
      <c r="M1655"/>
    </row>
    <row r="1656" spans="9:13">
      <c r="I1656" s="1"/>
      <c r="J1656" s="1"/>
      <c r="K1656"/>
      <c r="L1656"/>
      <c r="M1656"/>
    </row>
    <row r="1657" spans="9:13">
      <c r="I1657" s="1"/>
      <c r="J1657" s="1"/>
      <c r="K1657"/>
      <c r="L1657"/>
      <c r="M1657"/>
    </row>
    <row r="1658" spans="9:13">
      <c r="I1658" s="1"/>
      <c r="J1658" s="1"/>
      <c r="K1658"/>
      <c r="L1658"/>
      <c r="M1658"/>
    </row>
    <row r="1659" spans="9:13">
      <c r="I1659" s="1"/>
      <c r="J1659" s="1"/>
      <c r="K1659"/>
      <c r="L1659"/>
      <c r="M1659"/>
    </row>
    <row r="1660" spans="9:13">
      <c r="I1660" s="1"/>
      <c r="J1660" s="1"/>
      <c r="K1660"/>
      <c r="L1660"/>
      <c r="M1660"/>
    </row>
    <row r="1661" spans="9:13">
      <c r="I1661" s="1"/>
      <c r="J1661" s="1"/>
      <c r="K1661"/>
      <c r="L1661"/>
      <c r="M1661"/>
    </row>
    <row r="1662" spans="9:13">
      <c r="I1662" s="1"/>
      <c r="J1662" s="1"/>
      <c r="K1662"/>
      <c r="L1662"/>
      <c r="M1662"/>
    </row>
    <row r="1663" spans="9:13">
      <c r="I1663" s="1"/>
      <c r="J1663" s="1"/>
      <c r="K1663"/>
      <c r="L1663"/>
      <c r="M1663"/>
    </row>
    <row r="1664" spans="9:13">
      <c r="I1664" s="1"/>
      <c r="J1664" s="1"/>
      <c r="K1664"/>
      <c r="L1664"/>
      <c r="M1664"/>
    </row>
    <row r="1665" spans="9:13">
      <c r="I1665" s="1"/>
      <c r="J1665" s="1"/>
      <c r="K1665"/>
      <c r="L1665"/>
      <c r="M1665"/>
    </row>
    <row r="1666" spans="9:13">
      <c r="I1666" s="1"/>
      <c r="J1666" s="1"/>
      <c r="K1666"/>
      <c r="L1666"/>
      <c r="M1666"/>
    </row>
    <row r="1667" spans="9:13">
      <c r="I1667" s="1"/>
      <c r="J1667" s="1"/>
      <c r="K1667"/>
      <c r="L1667"/>
      <c r="M1667"/>
    </row>
    <row r="1668" spans="9:13">
      <c r="I1668" s="1"/>
      <c r="J1668" s="1"/>
      <c r="K1668"/>
      <c r="L1668"/>
      <c r="M1668"/>
    </row>
    <row r="1669" spans="9:13">
      <c r="I1669" s="1"/>
      <c r="J1669" s="1"/>
      <c r="K1669"/>
      <c r="L1669"/>
      <c r="M1669"/>
    </row>
    <row r="1670" spans="9:13">
      <c r="I1670" s="1"/>
      <c r="J1670" s="1"/>
      <c r="K1670"/>
      <c r="L1670"/>
      <c r="M1670"/>
    </row>
    <row r="1671" spans="9:13">
      <c r="I1671" s="1"/>
      <c r="J1671" s="1"/>
      <c r="K1671"/>
      <c r="L1671"/>
      <c r="M1671"/>
    </row>
    <row r="1672" spans="9:13">
      <c r="I1672" s="1"/>
      <c r="J1672" s="1"/>
      <c r="K1672"/>
      <c r="L1672"/>
      <c r="M1672"/>
    </row>
    <row r="1673" spans="9:13">
      <c r="I1673" s="1"/>
      <c r="J1673" s="1"/>
      <c r="K1673"/>
      <c r="L1673"/>
      <c r="M1673"/>
    </row>
    <row r="1674" spans="9:13">
      <c r="I1674" s="1"/>
      <c r="J1674" s="1"/>
      <c r="K1674"/>
      <c r="L1674"/>
      <c r="M1674"/>
    </row>
    <row r="1675" spans="9:13">
      <c r="I1675" s="1"/>
      <c r="J1675" s="1"/>
      <c r="K1675"/>
      <c r="L1675"/>
      <c r="M1675"/>
    </row>
    <row r="1676" spans="9:13">
      <c r="I1676" s="1"/>
      <c r="J1676" s="1"/>
      <c r="K1676"/>
      <c r="L1676"/>
      <c r="M1676"/>
    </row>
    <row r="1677" spans="9:13">
      <c r="I1677" s="1"/>
      <c r="J1677" s="1"/>
      <c r="K1677"/>
      <c r="L1677"/>
      <c r="M1677"/>
    </row>
    <row r="1678" spans="9:13">
      <c r="I1678" s="1"/>
      <c r="J1678" s="1"/>
      <c r="K1678"/>
      <c r="L1678"/>
      <c r="M1678"/>
    </row>
    <row r="1679" spans="9:13">
      <c r="I1679" s="1"/>
      <c r="J1679" s="1"/>
      <c r="K1679"/>
      <c r="L1679"/>
      <c r="M1679"/>
    </row>
    <row r="1680" spans="9:13">
      <c r="I1680" s="1"/>
      <c r="J1680" s="1"/>
      <c r="K1680"/>
      <c r="L1680"/>
      <c r="M1680"/>
    </row>
    <row r="1681" spans="9:13">
      <c r="I1681" s="1"/>
      <c r="J1681" s="1"/>
      <c r="K1681"/>
      <c r="L1681"/>
      <c r="M1681"/>
    </row>
    <row r="1682" spans="9:13">
      <c r="I1682" s="1"/>
      <c r="J1682" s="1"/>
      <c r="K1682"/>
      <c r="L1682"/>
      <c r="M1682"/>
    </row>
    <row r="1683" spans="9:13">
      <c r="I1683" s="1"/>
      <c r="J1683" s="1"/>
      <c r="K1683"/>
      <c r="L1683"/>
      <c r="M1683"/>
    </row>
    <row r="1684" spans="9:13">
      <c r="I1684" s="1"/>
      <c r="J1684" s="1"/>
      <c r="K1684"/>
      <c r="L1684"/>
      <c r="M1684"/>
    </row>
    <row r="1685" spans="9:13">
      <c r="I1685" s="1"/>
      <c r="J1685" s="1"/>
      <c r="K1685"/>
      <c r="L1685"/>
      <c r="M1685"/>
    </row>
    <row r="1686" spans="9:13">
      <c r="I1686" s="1"/>
      <c r="J1686" s="1"/>
      <c r="K1686"/>
      <c r="L1686"/>
      <c r="M1686"/>
    </row>
    <row r="1687" spans="9:13">
      <c r="I1687" s="1"/>
      <c r="J1687" s="1"/>
      <c r="K1687"/>
      <c r="L1687"/>
      <c r="M1687"/>
    </row>
    <row r="1688" spans="9:13">
      <c r="I1688" s="1"/>
      <c r="J1688" s="1"/>
      <c r="K1688"/>
      <c r="L1688"/>
      <c r="M1688"/>
    </row>
    <row r="1689" spans="9:13">
      <c r="I1689" s="1"/>
      <c r="J1689" s="1"/>
      <c r="K1689"/>
      <c r="L1689"/>
      <c r="M1689"/>
    </row>
    <row r="1690" spans="9:13">
      <c r="I1690" s="1"/>
      <c r="J1690" s="1"/>
      <c r="K1690"/>
      <c r="L1690"/>
      <c r="M1690"/>
    </row>
    <row r="1691" spans="9:13">
      <c r="I1691" s="1"/>
      <c r="J1691" s="1"/>
      <c r="K1691"/>
      <c r="L1691"/>
      <c r="M1691"/>
    </row>
    <row r="1692" spans="9:13">
      <c r="I1692" s="1"/>
      <c r="J1692" s="1"/>
      <c r="K1692"/>
      <c r="L1692"/>
      <c r="M1692"/>
    </row>
    <row r="1693" spans="9:13">
      <c r="I1693" s="1"/>
      <c r="J1693" s="1"/>
      <c r="K1693"/>
      <c r="L1693"/>
      <c r="M1693"/>
    </row>
    <row r="1694" spans="9:13">
      <c r="I1694" s="1"/>
      <c r="J1694" s="1"/>
      <c r="K1694"/>
      <c r="L1694"/>
      <c r="M1694"/>
    </row>
    <row r="1695" spans="9:13">
      <c r="I1695" s="1"/>
      <c r="J1695" s="1"/>
      <c r="K1695"/>
      <c r="L1695"/>
      <c r="M1695"/>
    </row>
    <row r="1696" spans="9:13">
      <c r="I1696" s="1"/>
      <c r="J1696" s="1"/>
      <c r="K1696"/>
      <c r="L1696"/>
      <c r="M1696"/>
    </row>
    <row r="1697" spans="9:13">
      <c r="I1697" s="1"/>
      <c r="J1697" s="1"/>
      <c r="K1697"/>
      <c r="L1697"/>
      <c r="M1697"/>
    </row>
    <row r="1698" spans="9:13">
      <c r="I1698" s="1"/>
      <c r="J1698" s="1"/>
      <c r="K1698"/>
      <c r="L1698"/>
      <c r="M1698"/>
    </row>
    <row r="1699" spans="9:13">
      <c r="I1699" s="1"/>
      <c r="J1699" s="1"/>
      <c r="K1699"/>
      <c r="L1699"/>
      <c r="M1699"/>
    </row>
    <row r="1700" spans="9:13">
      <c r="I1700" s="1"/>
      <c r="J1700" s="1"/>
      <c r="K1700"/>
      <c r="L1700"/>
      <c r="M1700"/>
    </row>
    <row r="1701" spans="9:13">
      <c r="I1701" s="1"/>
      <c r="J1701" s="1"/>
      <c r="K1701"/>
      <c r="L1701"/>
      <c r="M1701"/>
    </row>
    <row r="1702" spans="9:13">
      <c r="I1702" s="1"/>
      <c r="J1702" s="1"/>
      <c r="K1702"/>
      <c r="L1702"/>
      <c r="M1702"/>
    </row>
    <row r="1703" spans="9:13">
      <c r="I1703" s="1"/>
      <c r="J1703" s="1"/>
      <c r="K1703"/>
      <c r="L1703"/>
      <c r="M1703"/>
    </row>
    <row r="1704" spans="9:13">
      <c r="I1704" s="1"/>
      <c r="J1704" s="1"/>
      <c r="K1704"/>
      <c r="L1704"/>
      <c r="M1704"/>
    </row>
    <row r="1705" spans="9:13">
      <c r="I1705" s="1"/>
      <c r="J1705" s="1"/>
      <c r="K1705"/>
      <c r="L1705"/>
      <c r="M1705"/>
    </row>
    <row r="1706" spans="9:13">
      <c r="I1706" s="1"/>
      <c r="J1706" s="1"/>
      <c r="K1706"/>
      <c r="L1706"/>
      <c r="M1706"/>
    </row>
    <row r="1707" spans="9:13">
      <c r="I1707" s="1"/>
      <c r="J1707" s="1"/>
      <c r="K1707"/>
      <c r="L1707"/>
      <c r="M1707"/>
    </row>
    <row r="1708" spans="9:13">
      <c r="I1708" s="1"/>
      <c r="J1708" s="1"/>
      <c r="K1708"/>
      <c r="L1708"/>
      <c r="M1708"/>
    </row>
    <row r="1709" spans="9:13">
      <c r="I1709" s="1"/>
      <c r="J1709" s="1"/>
      <c r="K1709"/>
      <c r="L1709"/>
      <c r="M1709"/>
    </row>
    <row r="1710" spans="9:13">
      <c r="I1710" s="1"/>
      <c r="J1710" s="1"/>
      <c r="K1710"/>
      <c r="L1710"/>
      <c r="M1710"/>
    </row>
    <row r="1711" spans="9:13">
      <c r="I1711" s="1"/>
      <c r="J1711" s="1"/>
      <c r="K1711"/>
      <c r="L1711"/>
      <c r="M1711"/>
    </row>
    <row r="1712" spans="9:13">
      <c r="I1712" s="1"/>
      <c r="J1712" s="1"/>
      <c r="K1712"/>
      <c r="L1712"/>
      <c r="M1712"/>
    </row>
    <row r="1713" spans="9:13">
      <c r="I1713" s="1"/>
      <c r="J1713" s="1"/>
      <c r="K1713"/>
      <c r="L1713"/>
      <c r="M1713"/>
    </row>
    <row r="1714" spans="9:13">
      <c r="I1714" s="1"/>
      <c r="J1714" s="1"/>
      <c r="K1714"/>
      <c r="L1714"/>
      <c r="M1714"/>
    </row>
    <row r="1715" spans="9:13">
      <c r="I1715" s="1"/>
      <c r="J1715" s="1"/>
      <c r="K1715"/>
      <c r="L1715"/>
      <c r="M1715"/>
    </row>
    <row r="1716" spans="9:13">
      <c r="I1716" s="1"/>
      <c r="J1716" s="1"/>
      <c r="K1716"/>
      <c r="L1716"/>
      <c r="M1716"/>
    </row>
    <row r="1717" spans="9:13">
      <c r="I1717" s="1"/>
      <c r="J1717" s="1"/>
      <c r="K1717"/>
      <c r="L1717"/>
      <c r="M1717"/>
    </row>
    <row r="1718" spans="9:13">
      <c r="I1718" s="1"/>
      <c r="J1718" s="1"/>
      <c r="K1718"/>
      <c r="L1718"/>
      <c r="M1718"/>
    </row>
    <row r="1719" spans="9:13">
      <c r="I1719" s="1"/>
      <c r="J1719" s="1"/>
      <c r="K1719"/>
      <c r="L1719"/>
      <c r="M1719"/>
    </row>
    <row r="1720" spans="9:13">
      <c r="I1720" s="1"/>
      <c r="J1720" s="1"/>
      <c r="K1720"/>
      <c r="L1720"/>
      <c r="M1720"/>
    </row>
    <row r="1721" spans="9:13">
      <c r="I1721" s="1"/>
      <c r="J1721" s="1"/>
      <c r="K1721"/>
      <c r="L1721"/>
      <c r="M1721"/>
    </row>
    <row r="1722" spans="9:13">
      <c r="I1722" s="1"/>
      <c r="J1722" s="1"/>
      <c r="K1722"/>
      <c r="L1722"/>
      <c r="M1722"/>
    </row>
    <row r="1723" spans="9:13">
      <c r="I1723" s="1"/>
      <c r="J1723" s="1"/>
      <c r="K1723"/>
      <c r="L1723"/>
      <c r="M1723"/>
    </row>
    <row r="1724" spans="9:13">
      <c r="I1724" s="1"/>
      <c r="J1724" s="1"/>
      <c r="K1724"/>
      <c r="L1724"/>
      <c r="M1724"/>
    </row>
    <row r="1725" spans="9:13">
      <c r="I1725" s="1"/>
      <c r="J1725" s="1"/>
      <c r="K1725"/>
      <c r="L1725"/>
      <c r="M1725"/>
    </row>
    <row r="1726" spans="9:13">
      <c r="I1726" s="1"/>
      <c r="J1726" s="1"/>
      <c r="K1726"/>
      <c r="L1726"/>
      <c r="M1726"/>
    </row>
    <row r="1727" spans="9:13">
      <c r="I1727" s="1"/>
      <c r="J1727" s="1"/>
      <c r="K1727"/>
      <c r="L1727"/>
      <c r="M1727"/>
    </row>
    <row r="1728" spans="9:13">
      <c r="I1728" s="1"/>
      <c r="J1728" s="1"/>
      <c r="K1728"/>
      <c r="L1728"/>
      <c r="M1728"/>
    </row>
    <row r="1729" spans="9:13">
      <c r="I1729" s="1"/>
      <c r="J1729" s="1"/>
      <c r="K1729"/>
      <c r="L1729"/>
      <c r="M1729"/>
    </row>
    <row r="1730" spans="9:13">
      <c r="I1730" s="1"/>
      <c r="J1730" s="1"/>
      <c r="K1730"/>
      <c r="L1730"/>
      <c r="M1730"/>
    </row>
    <row r="1731" spans="9:13">
      <c r="I1731" s="1"/>
      <c r="J1731" s="1"/>
      <c r="K1731"/>
      <c r="L1731"/>
      <c r="M1731"/>
    </row>
    <row r="1732" spans="9:13">
      <c r="I1732" s="1"/>
      <c r="J1732" s="1"/>
      <c r="K1732"/>
      <c r="L1732"/>
      <c r="M1732"/>
    </row>
    <row r="1733" spans="9:13">
      <c r="I1733" s="1"/>
      <c r="J1733" s="1"/>
      <c r="K1733"/>
      <c r="L1733"/>
      <c r="M1733"/>
    </row>
    <row r="1734" spans="9:13">
      <c r="I1734" s="1"/>
      <c r="J1734" s="1"/>
      <c r="K1734"/>
      <c r="L1734"/>
      <c r="M1734"/>
    </row>
    <row r="1735" spans="9:13">
      <c r="I1735" s="1"/>
      <c r="J1735" s="1"/>
      <c r="K1735"/>
      <c r="L1735"/>
      <c r="M1735"/>
    </row>
    <row r="1736" spans="9:13">
      <c r="I1736" s="1"/>
      <c r="J1736" s="1"/>
      <c r="K1736"/>
      <c r="L1736"/>
      <c r="M1736"/>
    </row>
    <row r="1737" spans="9:13">
      <c r="I1737" s="1"/>
      <c r="J1737" s="1"/>
      <c r="K1737"/>
      <c r="L1737"/>
      <c r="M1737"/>
    </row>
    <row r="1738" spans="9:13">
      <c r="I1738" s="1"/>
      <c r="J1738" s="1"/>
      <c r="K1738"/>
      <c r="L1738"/>
      <c r="M1738"/>
    </row>
    <row r="1739" spans="9:13">
      <c r="I1739" s="1"/>
      <c r="J1739" s="1"/>
      <c r="K1739"/>
      <c r="L1739"/>
      <c r="M1739"/>
    </row>
    <row r="1740" spans="9:13">
      <c r="I1740" s="1"/>
      <c r="J1740" s="1"/>
      <c r="K1740"/>
      <c r="L1740"/>
      <c r="M1740"/>
    </row>
    <row r="1741" spans="9:13">
      <c r="I1741" s="1"/>
      <c r="J1741" s="1"/>
      <c r="K1741"/>
      <c r="L1741"/>
      <c r="M1741"/>
    </row>
    <row r="1742" spans="9:13">
      <c r="I1742" s="1"/>
      <c r="J1742" s="1"/>
      <c r="K1742"/>
      <c r="L1742"/>
      <c r="M1742"/>
    </row>
    <row r="1743" spans="9:13">
      <c r="I1743" s="1"/>
      <c r="J1743" s="1"/>
      <c r="K1743"/>
      <c r="L1743"/>
      <c r="M1743"/>
    </row>
    <row r="1744" spans="9:13">
      <c r="I1744" s="1"/>
      <c r="J1744" s="1"/>
      <c r="K1744"/>
      <c r="L1744"/>
      <c r="M1744"/>
    </row>
    <row r="1745" spans="9:13">
      <c r="I1745" s="1"/>
      <c r="J1745" s="1"/>
      <c r="K1745"/>
      <c r="L1745"/>
      <c r="M1745"/>
    </row>
    <row r="1746" spans="9:13">
      <c r="I1746" s="1"/>
      <c r="J1746" s="1"/>
      <c r="K1746"/>
      <c r="L1746"/>
      <c r="M1746"/>
    </row>
    <row r="1747" spans="9:13">
      <c r="I1747" s="1"/>
      <c r="J1747" s="1"/>
      <c r="K1747"/>
      <c r="L1747"/>
      <c r="M1747"/>
    </row>
    <row r="1748" spans="9:13">
      <c r="I1748" s="1"/>
      <c r="J1748" s="1"/>
      <c r="K1748"/>
      <c r="L1748"/>
      <c r="M1748"/>
    </row>
    <row r="1749" spans="9:13">
      <c r="I1749" s="1"/>
      <c r="J1749" s="1"/>
      <c r="K1749"/>
      <c r="L1749"/>
      <c r="M1749"/>
    </row>
    <row r="1750" spans="9:13">
      <c r="I1750" s="1"/>
      <c r="J1750" s="1"/>
      <c r="K1750"/>
      <c r="L1750"/>
      <c r="M1750"/>
    </row>
    <row r="1751" spans="9:13">
      <c r="I1751" s="1"/>
      <c r="J1751" s="1"/>
      <c r="K1751"/>
      <c r="L1751"/>
      <c r="M1751"/>
    </row>
    <row r="1752" spans="9:13">
      <c r="I1752" s="1"/>
      <c r="J1752" s="1"/>
      <c r="K1752"/>
      <c r="L1752"/>
      <c r="M1752"/>
    </row>
    <row r="1753" spans="9:13">
      <c r="I1753" s="1"/>
      <c r="J1753" s="1"/>
      <c r="K1753"/>
      <c r="L1753"/>
      <c r="M1753"/>
    </row>
    <row r="1754" spans="9:13">
      <c r="I1754" s="1"/>
      <c r="J1754" s="1"/>
      <c r="K1754"/>
      <c r="L1754"/>
      <c r="M1754"/>
    </row>
    <row r="1755" spans="9:13">
      <c r="I1755" s="1"/>
      <c r="J1755" s="1"/>
      <c r="K1755"/>
      <c r="L1755"/>
      <c r="M1755"/>
    </row>
    <row r="1756" spans="9:13">
      <c r="I1756" s="1"/>
      <c r="J1756" s="1"/>
      <c r="K1756"/>
      <c r="L1756"/>
      <c r="M1756"/>
    </row>
    <row r="1757" spans="9:13">
      <c r="I1757" s="1"/>
      <c r="J1757" s="1"/>
      <c r="K1757"/>
      <c r="L1757"/>
      <c r="M1757"/>
    </row>
    <row r="1758" spans="9:13">
      <c r="I1758" s="1"/>
      <c r="J1758" s="1"/>
      <c r="K1758"/>
      <c r="L1758"/>
      <c r="M1758"/>
    </row>
    <row r="1759" spans="9:13">
      <c r="I1759" s="1"/>
      <c r="J1759" s="1"/>
      <c r="K1759"/>
      <c r="L1759"/>
      <c r="M1759"/>
    </row>
    <row r="1760" spans="9:13">
      <c r="I1760" s="1"/>
      <c r="J1760" s="1"/>
      <c r="K1760"/>
      <c r="L1760"/>
      <c r="M1760"/>
    </row>
    <row r="1761" spans="9:13">
      <c r="I1761" s="1"/>
      <c r="J1761" s="1"/>
      <c r="K1761"/>
      <c r="L1761"/>
      <c r="M1761"/>
    </row>
    <row r="1762" spans="9:13">
      <c r="I1762" s="1"/>
      <c r="J1762" s="1"/>
      <c r="K1762"/>
      <c r="L1762"/>
      <c r="M1762"/>
    </row>
    <row r="1763" spans="9:13">
      <c r="I1763" s="1"/>
      <c r="J1763" s="1"/>
      <c r="K1763"/>
      <c r="L1763"/>
      <c r="M1763"/>
    </row>
    <row r="1764" spans="9:13">
      <c r="I1764" s="1"/>
      <c r="J1764" s="1"/>
      <c r="K1764"/>
      <c r="L1764"/>
      <c r="M1764"/>
    </row>
    <row r="1765" spans="9:13">
      <c r="I1765" s="1"/>
      <c r="J1765" s="1"/>
      <c r="K1765"/>
      <c r="L1765"/>
      <c r="M1765"/>
    </row>
    <row r="1766" spans="9:13">
      <c r="I1766" s="1"/>
      <c r="J1766" s="1"/>
      <c r="K1766"/>
      <c r="L1766"/>
      <c r="M1766"/>
    </row>
    <row r="1767" spans="9:13">
      <c r="I1767" s="1"/>
      <c r="J1767" s="1"/>
      <c r="K1767"/>
      <c r="L1767"/>
      <c r="M1767"/>
    </row>
    <row r="1768" spans="9:13">
      <c r="I1768" s="1"/>
      <c r="J1768" s="1"/>
      <c r="K1768"/>
      <c r="L1768"/>
      <c r="M1768"/>
    </row>
    <row r="1769" spans="9:13">
      <c r="I1769" s="1"/>
      <c r="J1769" s="1"/>
      <c r="K1769"/>
      <c r="L1769"/>
      <c r="M1769"/>
    </row>
    <row r="1770" spans="9:13">
      <c r="I1770" s="1"/>
      <c r="J1770" s="1"/>
      <c r="K1770"/>
      <c r="L1770"/>
      <c r="M1770"/>
    </row>
    <row r="1771" spans="9:13">
      <c r="I1771" s="1"/>
      <c r="J1771" s="1"/>
      <c r="K1771"/>
      <c r="L1771"/>
      <c r="M1771"/>
    </row>
    <row r="1772" spans="9:13">
      <c r="I1772" s="1"/>
      <c r="J1772" s="1"/>
      <c r="K1772"/>
      <c r="L1772"/>
      <c r="M1772"/>
    </row>
    <row r="1773" spans="9:13">
      <c r="I1773" s="1"/>
      <c r="J1773" s="1"/>
      <c r="K1773"/>
      <c r="L1773"/>
      <c r="M1773"/>
    </row>
    <row r="1774" spans="9:13">
      <c r="I1774" s="1"/>
      <c r="J1774" s="1"/>
      <c r="K1774"/>
      <c r="L1774"/>
      <c r="M1774"/>
    </row>
    <row r="1775" spans="9:13">
      <c r="I1775" s="1"/>
      <c r="J1775" s="1"/>
      <c r="K1775"/>
      <c r="L1775"/>
      <c r="M1775"/>
    </row>
    <row r="1776" spans="9:13">
      <c r="I1776" s="1"/>
      <c r="J1776" s="1"/>
      <c r="K1776"/>
      <c r="L1776"/>
      <c r="M1776"/>
    </row>
    <row r="1777" spans="9:13">
      <c r="I1777" s="1"/>
      <c r="J1777" s="1"/>
      <c r="K1777"/>
      <c r="L1777"/>
      <c r="M1777"/>
    </row>
    <row r="1778" spans="9:13">
      <c r="I1778" s="1"/>
      <c r="J1778" s="1"/>
      <c r="K1778"/>
      <c r="L1778"/>
      <c r="M1778"/>
    </row>
    <row r="1779" spans="9:13">
      <c r="I1779" s="1"/>
      <c r="J1779" s="1"/>
      <c r="K1779"/>
      <c r="L1779"/>
      <c r="M1779"/>
    </row>
    <row r="1780" spans="9:13">
      <c r="I1780" s="1"/>
      <c r="J1780" s="1"/>
      <c r="K1780"/>
      <c r="L1780"/>
      <c r="M1780"/>
    </row>
    <row r="1781" spans="9:13">
      <c r="I1781" s="1"/>
      <c r="J1781" s="1"/>
      <c r="K1781"/>
      <c r="L1781"/>
      <c r="M1781"/>
    </row>
    <row r="1782" spans="9:13">
      <c r="I1782" s="1"/>
      <c r="J1782" s="1"/>
      <c r="K1782"/>
      <c r="L1782"/>
      <c r="M1782"/>
    </row>
    <row r="1783" spans="9:13">
      <c r="I1783" s="1"/>
      <c r="J1783" s="1"/>
      <c r="K1783"/>
      <c r="L1783"/>
      <c r="M1783"/>
    </row>
    <row r="1784" spans="9:13">
      <c r="I1784" s="1"/>
      <c r="J1784" s="1"/>
      <c r="K1784"/>
      <c r="L1784"/>
      <c r="M1784"/>
    </row>
    <row r="1785" spans="9:13">
      <c r="I1785" s="1"/>
      <c r="J1785" s="1"/>
      <c r="K1785"/>
      <c r="L1785"/>
      <c r="M1785"/>
    </row>
    <row r="1786" spans="9:13">
      <c r="I1786" s="1"/>
      <c r="J1786" s="1"/>
      <c r="K1786"/>
      <c r="L1786"/>
      <c r="M1786"/>
    </row>
    <row r="1787" spans="9:13">
      <c r="I1787" s="1"/>
      <c r="J1787" s="1"/>
      <c r="K1787"/>
      <c r="L1787"/>
      <c r="M1787"/>
    </row>
    <row r="1788" spans="9:13">
      <c r="I1788" s="1"/>
      <c r="J1788" s="1"/>
      <c r="K1788"/>
      <c r="L1788"/>
      <c r="M1788"/>
    </row>
    <row r="1789" spans="9:13">
      <c r="I1789" s="1"/>
      <c r="J1789" s="1"/>
      <c r="K1789"/>
      <c r="L1789"/>
      <c r="M1789"/>
    </row>
    <row r="1790" spans="9:13">
      <c r="I1790" s="1"/>
      <c r="J1790" s="1"/>
      <c r="K1790"/>
      <c r="L1790"/>
      <c r="M1790"/>
    </row>
    <row r="1791" spans="9:13">
      <c r="I1791" s="1"/>
      <c r="J1791" s="1"/>
      <c r="K1791"/>
      <c r="L1791"/>
      <c r="M1791"/>
    </row>
    <row r="1792" spans="9:13">
      <c r="I1792" s="1"/>
      <c r="J1792" s="1"/>
      <c r="K1792"/>
      <c r="L1792"/>
      <c r="M1792"/>
    </row>
    <row r="1793" spans="9:13">
      <c r="I1793" s="1"/>
      <c r="J1793" s="1"/>
      <c r="K1793"/>
      <c r="L1793"/>
      <c r="M1793"/>
    </row>
    <row r="1794" spans="9:13">
      <c r="I1794" s="1"/>
      <c r="J1794" s="1"/>
      <c r="K1794"/>
      <c r="L1794"/>
      <c r="M1794"/>
    </row>
    <row r="1795" spans="9:13">
      <c r="I1795" s="1"/>
      <c r="J1795" s="1"/>
      <c r="K1795"/>
      <c r="L1795"/>
      <c r="M1795"/>
    </row>
    <row r="1796" spans="9:13">
      <c r="I1796" s="1"/>
      <c r="J1796" s="1"/>
      <c r="K1796"/>
      <c r="L1796"/>
      <c r="M1796"/>
    </row>
    <row r="1797" spans="9:13">
      <c r="I1797" s="1"/>
      <c r="J1797" s="1"/>
      <c r="K1797"/>
      <c r="L1797"/>
      <c r="M1797"/>
    </row>
    <row r="1798" spans="9:13">
      <c r="I1798" s="1"/>
      <c r="J1798" s="1"/>
      <c r="K1798"/>
      <c r="L1798"/>
      <c r="M1798"/>
    </row>
    <row r="1799" spans="9:13">
      <c r="I1799" s="1"/>
      <c r="J1799" s="1"/>
      <c r="K1799"/>
      <c r="L1799"/>
      <c r="M1799"/>
    </row>
    <row r="1800" spans="9:13">
      <c r="I1800" s="1"/>
      <c r="J1800" s="1"/>
      <c r="K1800"/>
      <c r="L1800"/>
      <c r="M1800"/>
    </row>
    <row r="1801" spans="9:13">
      <c r="I1801" s="1"/>
      <c r="J1801" s="1"/>
      <c r="K1801"/>
      <c r="L1801"/>
      <c r="M1801"/>
    </row>
    <row r="1802" spans="9:13">
      <c r="I1802" s="1"/>
      <c r="J1802" s="1"/>
      <c r="K1802"/>
      <c r="L1802"/>
      <c r="M1802"/>
    </row>
    <row r="1803" spans="9:13">
      <c r="I1803" s="1"/>
      <c r="J1803" s="1"/>
      <c r="K1803"/>
      <c r="L1803"/>
      <c r="M1803"/>
    </row>
    <row r="1804" spans="9:13">
      <c r="I1804" s="1"/>
      <c r="J1804" s="1"/>
      <c r="K1804"/>
      <c r="L1804"/>
      <c r="M1804"/>
    </row>
    <row r="1805" spans="9:13">
      <c r="I1805" s="1"/>
      <c r="J1805" s="1"/>
      <c r="K1805"/>
      <c r="L1805"/>
      <c r="M1805"/>
    </row>
    <row r="1806" spans="9:13">
      <c r="I1806" s="1"/>
      <c r="J1806" s="1"/>
      <c r="K1806"/>
      <c r="L1806"/>
      <c r="M1806"/>
    </row>
    <row r="1807" spans="9:13">
      <c r="I1807" s="1"/>
      <c r="J1807" s="1"/>
      <c r="K1807"/>
      <c r="L1807"/>
      <c r="M1807"/>
    </row>
    <row r="1808" spans="9:13">
      <c r="I1808" s="1"/>
      <c r="J1808" s="1"/>
      <c r="K1808"/>
      <c r="L1808"/>
      <c r="M1808"/>
    </row>
    <row r="1809" spans="9:13">
      <c r="I1809" s="1"/>
      <c r="J1809" s="1"/>
      <c r="K1809"/>
      <c r="L1809"/>
      <c r="M1809"/>
    </row>
    <row r="1810" spans="9:13">
      <c r="I1810" s="1"/>
      <c r="J1810" s="1"/>
      <c r="K1810"/>
      <c r="L1810"/>
      <c r="M1810"/>
    </row>
    <row r="1811" spans="9:13">
      <c r="I1811" s="1"/>
      <c r="J1811" s="1"/>
      <c r="K1811"/>
      <c r="L1811"/>
      <c r="M1811"/>
    </row>
    <row r="1812" spans="9:13">
      <c r="I1812" s="1"/>
      <c r="J1812" s="1"/>
      <c r="K1812"/>
      <c r="L1812"/>
      <c r="M1812"/>
    </row>
    <row r="1813" spans="9:13">
      <c r="I1813" s="1"/>
      <c r="J1813" s="1"/>
      <c r="K1813"/>
      <c r="L1813"/>
      <c r="M1813"/>
    </row>
    <row r="1814" spans="9:13">
      <c r="I1814" s="1"/>
      <c r="J1814" s="1"/>
      <c r="K1814"/>
      <c r="L1814"/>
      <c r="M1814"/>
    </row>
    <row r="1815" spans="9:13">
      <c r="I1815" s="1"/>
      <c r="J1815" s="1"/>
      <c r="K1815"/>
      <c r="L1815"/>
      <c r="M1815"/>
    </row>
    <row r="1816" spans="9:13">
      <c r="I1816" s="1"/>
      <c r="J1816" s="1"/>
      <c r="K1816"/>
      <c r="L1816"/>
      <c r="M1816"/>
    </row>
    <row r="1817" spans="9:13">
      <c r="I1817" s="1"/>
      <c r="J1817" s="1"/>
      <c r="K1817"/>
      <c r="L1817"/>
      <c r="M1817"/>
    </row>
    <row r="1818" spans="9:13">
      <c r="I1818" s="1"/>
      <c r="J1818" s="1"/>
      <c r="K1818"/>
      <c r="L1818"/>
      <c r="M1818"/>
    </row>
    <row r="1819" spans="9:13">
      <c r="I1819" s="1"/>
      <c r="J1819" s="1"/>
      <c r="K1819"/>
      <c r="L1819"/>
      <c r="M1819"/>
    </row>
    <row r="1820" spans="9:13">
      <c r="I1820" s="1"/>
      <c r="J1820" s="1"/>
      <c r="K1820"/>
      <c r="L1820"/>
      <c r="M1820"/>
    </row>
    <row r="1821" spans="9:13">
      <c r="I1821" s="1"/>
      <c r="J1821" s="1"/>
      <c r="K1821"/>
      <c r="L1821"/>
      <c r="M1821"/>
    </row>
    <row r="1822" spans="9:13">
      <c r="I1822" s="1"/>
      <c r="J1822" s="1"/>
      <c r="K1822"/>
      <c r="L1822"/>
      <c r="M1822"/>
    </row>
    <row r="1823" spans="9:13">
      <c r="I1823" s="1"/>
      <c r="J1823" s="1"/>
      <c r="K1823"/>
      <c r="L1823"/>
      <c r="M1823"/>
    </row>
    <row r="1824" spans="9:13">
      <c r="I1824" s="1"/>
      <c r="J1824" s="1"/>
      <c r="K1824"/>
      <c r="L1824"/>
      <c r="M1824"/>
    </row>
    <row r="1825" spans="9:13">
      <c r="I1825" s="1"/>
      <c r="J1825" s="1"/>
      <c r="K1825"/>
      <c r="L1825"/>
      <c r="M1825"/>
    </row>
    <row r="1826" spans="9:13">
      <c r="I1826" s="1"/>
      <c r="J1826" s="1"/>
      <c r="K1826"/>
      <c r="L1826"/>
      <c r="M1826"/>
    </row>
    <row r="1827" spans="9:13">
      <c r="I1827" s="1"/>
      <c r="J1827" s="1"/>
      <c r="K1827"/>
      <c r="L1827"/>
      <c r="M1827"/>
    </row>
    <row r="1828" spans="9:13">
      <c r="I1828" s="1"/>
      <c r="J1828" s="1"/>
      <c r="K1828"/>
      <c r="L1828"/>
      <c r="M1828"/>
    </row>
    <row r="1829" spans="9:13">
      <c r="I1829" s="1"/>
      <c r="J1829" s="1"/>
      <c r="K1829"/>
      <c r="L1829"/>
      <c r="M1829"/>
    </row>
    <row r="1830" spans="9:13">
      <c r="I1830" s="1"/>
      <c r="J1830" s="1"/>
      <c r="K1830"/>
      <c r="L1830"/>
      <c r="M1830"/>
    </row>
    <row r="1831" spans="9:13">
      <c r="I1831" s="1"/>
      <c r="J1831" s="1"/>
      <c r="K1831"/>
      <c r="L1831"/>
      <c r="M1831"/>
    </row>
    <row r="1832" spans="9:13">
      <c r="I1832" s="1"/>
      <c r="J1832" s="1"/>
      <c r="K1832"/>
      <c r="L1832"/>
      <c r="M1832"/>
    </row>
    <row r="1833" spans="9:13">
      <c r="I1833" s="1"/>
      <c r="J1833" s="1"/>
      <c r="K1833"/>
      <c r="L1833"/>
      <c r="M1833"/>
    </row>
    <row r="1834" spans="9:13">
      <c r="I1834" s="1"/>
      <c r="J1834" s="1"/>
      <c r="K1834"/>
      <c r="L1834"/>
      <c r="M1834"/>
    </row>
    <row r="1835" spans="9:13">
      <c r="I1835" s="1"/>
      <c r="J1835" s="1"/>
      <c r="K1835"/>
      <c r="L1835"/>
      <c r="M1835"/>
    </row>
    <row r="1836" spans="9:13">
      <c r="I1836" s="1"/>
      <c r="J1836" s="1"/>
      <c r="K1836"/>
      <c r="L1836"/>
      <c r="M1836"/>
    </row>
    <row r="1837" spans="9:13">
      <c r="I1837" s="1"/>
      <c r="J1837" s="1"/>
      <c r="K1837"/>
      <c r="L1837"/>
      <c r="M1837"/>
    </row>
    <row r="1838" spans="9:13">
      <c r="I1838" s="1"/>
      <c r="J1838" s="1"/>
      <c r="K1838"/>
      <c r="L1838"/>
      <c r="M1838"/>
    </row>
    <row r="1839" spans="9:13">
      <c r="I1839" s="1"/>
      <c r="J1839" s="1"/>
      <c r="K1839"/>
      <c r="L1839"/>
      <c r="M1839"/>
    </row>
    <row r="1840" spans="9:13">
      <c r="I1840" s="1"/>
      <c r="J1840" s="1"/>
      <c r="K1840"/>
      <c r="L1840"/>
      <c r="M1840"/>
    </row>
    <row r="1841" spans="9:13">
      <c r="I1841" s="1"/>
      <c r="J1841" s="1"/>
      <c r="K1841"/>
      <c r="L1841"/>
      <c r="M1841"/>
    </row>
    <row r="1842" spans="9:13">
      <c r="I1842" s="1"/>
      <c r="J1842" s="1"/>
      <c r="K1842"/>
      <c r="L1842"/>
      <c r="M1842"/>
    </row>
    <row r="1843" spans="9:13">
      <c r="I1843" s="1"/>
      <c r="J1843" s="1"/>
      <c r="K1843"/>
      <c r="L1843"/>
      <c r="M1843"/>
    </row>
    <row r="1844" spans="9:13">
      <c r="I1844" s="1"/>
      <c r="J1844" s="1"/>
      <c r="K1844"/>
      <c r="L1844"/>
      <c r="M1844"/>
    </row>
    <row r="1845" spans="9:13">
      <c r="I1845" s="1"/>
      <c r="J1845" s="1"/>
      <c r="K1845"/>
      <c r="L1845"/>
      <c r="M1845"/>
    </row>
    <row r="1846" spans="9:13">
      <c r="I1846" s="1"/>
      <c r="J1846" s="1"/>
      <c r="K1846"/>
      <c r="L1846"/>
      <c r="M1846"/>
    </row>
    <row r="1847" spans="9:13">
      <c r="I1847" s="1"/>
      <c r="J1847" s="1"/>
      <c r="K1847"/>
      <c r="L1847"/>
      <c r="M1847"/>
    </row>
    <row r="1848" spans="9:13">
      <c r="I1848" s="1"/>
      <c r="J1848" s="1"/>
      <c r="K1848"/>
      <c r="L1848"/>
      <c r="M1848"/>
    </row>
    <row r="1849" spans="9:13">
      <c r="I1849" s="1"/>
      <c r="J1849" s="1"/>
      <c r="K1849"/>
      <c r="L1849"/>
      <c r="M1849"/>
    </row>
    <row r="1850" spans="9:13">
      <c r="I1850" s="1"/>
      <c r="J1850" s="1"/>
      <c r="K1850"/>
      <c r="L1850"/>
      <c r="M1850"/>
    </row>
    <row r="1851" spans="9:13">
      <c r="I1851" s="1"/>
      <c r="J1851" s="1"/>
      <c r="K1851"/>
      <c r="L1851"/>
      <c r="M1851"/>
    </row>
    <row r="1852" spans="9:13">
      <c r="I1852" s="1"/>
      <c r="J1852" s="1"/>
      <c r="K1852"/>
      <c r="L1852"/>
      <c r="M1852"/>
    </row>
    <row r="1853" spans="9:13">
      <c r="I1853" s="1"/>
      <c r="J1853" s="1"/>
      <c r="K1853"/>
      <c r="L1853"/>
      <c r="M1853"/>
    </row>
    <row r="1854" spans="9:13">
      <c r="I1854" s="1"/>
      <c r="J1854" s="1"/>
      <c r="K1854"/>
      <c r="L1854"/>
      <c r="M1854"/>
    </row>
    <row r="1855" spans="9:13">
      <c r="I1855" s="1"/>
      <c r="J1855" s="1"/>
      <c r="K1855"/>
      <c r="L1855"/>
      <c r="M1855"/>
    </row>
    <row r="1856" spans="9:13">
      <c r="I1856" s="1"/>
      <c r="J1856" s="1"/>
      <c r="K1856"/>
      <c r="L1856"/>
      <c r="M1856"/>
    </row>
    <row r="1857" spans="9:13">
      <c r="I1857" s="1"/>
      <c r="J1857" s="1"/>
      <c r="K1857"/>
      <c r="L1857"/>
      <c r="M1857"/>
    </row>
    <row r="1858" spans="9:13">
      <c r="I1858" s="1"/>
      <c r="J1858" s="1"/>
      <c r="K1858"/>
      <c r="L1858"/>
      <c r="M1858"/>
    </row>
    <row r="1859" spans="9:13">
      <c r="I1859" s="1"/>
      <c r="J1859" s="1"/>
      <c r="K1859"/>
      <c r="L1859"/>
      <c r="M1859"/>
    </row>
    <row r="1860" spans="9:13">
      <c r="I1860" s="1"/>
      <c r="J1860" s="1"/>
      <c r="K1860"/>
      <c r="L1860"/>
      <c r="M1860"/>
    </row>
    <row r="1861" spans="9:13">
      <c r="I1861" s="1"/>
      <c r="J1861" s="1"/>
      <c r="K1861"/>
      <c r="L1861"/>
      <c r="M1861"/>
    </row>
    <row r="1862" spans="9:13">
      <c r="I1862" s="1"/>
      <c r="J1862" s="1"/>
      <c r="K1862"/>
      <c r="L1862"/>
      <c r="M1862"/>
    </row>
    <row r="1863" spans="9:13">
      <c r="I1863" s="1"/>
      <c r="J1863" s="1"/>
      <c r="K1863"/>
      <c r="L1863"/>
      <c r="M1863"/>
    </row>
    <row r="1864" spans="9:13">
      <c r="I1864" s="1"/>
      <c r="J1864" s="1"/>
      <c r="K1864"/>
      <c r="L1864"/>
      <c r="M1864"/>
    </row>
    <row r="1865" spans="9:13">
      <c r="I1865" s="1"/>
      <c r="J1865" s="1"/>
      <c r="K1865"/>
      <c r="L1865"/>
      <c r="M1865"/>
    </row>
    <row r="1866" spans="9:13">
      <c r="I1866" s="1"/>
      <c r="J1866" s="1"/>
      <c r="K1866"/>
      <c r="L1866"/>
      <c r="M1866"/>
    </row>
    <row r="1867" spans="9:13">
      <c r="I1867" s="1"/>
      <c r="J1867" s="1"/>
      <c r="K1867"/>
      <c r="L1867"/>
      <c r="M1867"/>
    </row>
    <row r="1868" spans="9:13">
      <c r="I1868" s="1"/>
      <c r="J1868" s="1"/>
      <c r="K1868"/>
      <c r="L1868"/>
      <c r="M1868"/>
    </row>
    <row r="1869" spans="9:13">
      <c r="I1869" s="1"/>
      <c r="J1869" s="1"/>
      <c r="K1869"/>
      <c r="L1869"/>
      <c r="M1869"/>
    </row>
    <row r="1870" spans="9:13">
      <c r="I1870" s="1"/>
      <c r="J1870" s="1"/>
      <c r="K1870"/>
      <c r="L1870"/>
      <c r="M1870"/>
    </row>
    <row r="1871" spans="9:13">
      <c r="I1871" s="1"/>
      <c r="J1871" s="1"/>
      <c r="K1871"/>
      <c r="L1871"/>
      <c r="M1871"/>
    </row>
    <row r="1872" spans="9:13">
      <c r="I1872" s="1"/>
      <c r="J1872" s="1"/>
      <c r="K1872"/>
      <c r="L1872"/>
      <c r="M1872"/>
    </row>
    <row r="1873" spans="9:13">
      <c r="I1873" s="1"/>
      <c r="J1873" s="1"/>
      <c r="K1873"/>
      <c r="L1873"/>
      <c r="M1873"/>
    </row>
    <row r="1874" spans="9:13">
      <c r="I1874" s="1"/>
      <c r="J1874" s="1"/>
      <c r="K1874"/>
      <c r="L1874"/>
      <c r="M1874"/>
    </row>
    <row r="1875" spans="9:13">
      <c r="I1875" s="1"/>
      <c r="J1875" s="1"/>
      <c r="K1875"/>
      <c r="L1875"/>
      <c r="M1875"/>
    </row>
    <row r="1876" spans="9:13">
      <c r="I1876" s="1"/>
      <c r="J1876" s="1"/>
      <c r="K1876"/>
      <c r="L1876"/>
      <c r="M1876"/>
    </row>
    <row r="1877" spans="9:13">
      <c r="I1877" s="1"/>
      <c r="J1877" s="1"/>
      <c r="K1877"/>
      <c r="L1877"/>
      <c r="M1877"/>
    </row>
    <row r="1878" spans="9:13">
      <c r="I1878" s="1"/>
      <c r="J1878" s="1"/>
      <c r="K1878"/>
      <c r="L1878"/>
      <c r="M1878"/>
    </row>
    <row r="1879" spans="9:13">
      <c r="I1879" s="1"/>
      <c r="J1879" s="1"/>
      <c r="K1879"/>
      <c r="L1879"/>
      <c r="M1879"/>
    </row>
    <row r="1880" spans="9:13">
      <c r="I1880" s="1"/>
      <c r="J1880" s="1"/>
      <c r="K1880"/>
      <c r="L1880"/>
      <c r="M1880"/>
    </row>
    <row r="1881" spans="9:13">
      <c r="I1881" s="1"/>
      <c r="J1881" s="1"/>
      <c r="K1881"/>
      <c r="L1881"/>
      <c r="M1881"/>
    </row>
    <row r="1882" spans="9:13">
      <c r="I1882" s="1"/>
      <c r="J1882" s="1"/>
      <c r="K1882"/>
      <c r="L1882"/>
      <c r="M1882"/>
    </row>
    <row r="1883" spans="9:13">
      <c r="I1883" s="1"/>
      <c r="J1883" s="1"/>
      <c r="K1883"/>
      <c r="L1883"/>
      <c r="M1883"/>
    </row>
    <row r="1884" spans="9:13">
      <c r="I1884" s="1"/>
      <c r="J1884" s="1"/>
      <c r="K1884"/>
      <c r="L1884"/>
      <c r="M1884"/>
    </row>
    <row r="1885" spans="9:13">
      <c r="I1885" s="1"/>
      <c r="J1885" s="1"/>
      <c r="K1885"/>
      <c r="L1885"/>
      <c r="M1885"/>
    </row>
    <row r="1886" spans="9:13">
      <c r="I1886" s="1"/>
      <c r="J1886" s="1"/>
      <c r="K1886"/>
      <c r="L1886"/>
      <c r="M1886"/>
    </row>
    <row r="1887" spans="9:13">
      <c r="I1887" s="1"/>
      <c r="J1887" s="1"/>
      <c r="K1887"/>
      <c r="L1887"/>
      <c r="M1887"/>
    </row>
    <row r="1888" spans="9:13">
      <c r="I1888" s="1"/>
      <c r="J1888" s="1"/>
      <c r="K1888"/>
      <c r="L1888"/>
      <c r="M1888"/>
    </row>
    <row r="1889" spans="9:13">
      <c r="I1889" s="1"/>
      <c r="J1889" s="1"/>
      <c r="K1889"/>
      <c r="L1889"/>
      <c r="M1889"/>
    </row>
    <row r="1890" spans="9:13">
      <c r="I1890" s="1"/>
      <c r="J1890" s="1"/>
      <c r="K1890"/>
      <c r="L1890"/>
      <c r="M1890"/>
    </row>
    <row r="1891" spans="9:13">
      <c r="I1891" s="1"/>
      <c r="J1891" s="1"/>
      <c r="K1891"/>
      <c r="L1891"/>
      <c r="M1891"/>
    </row>
    <row r="1892" spans="9:13">
      <c r="I1892" s="1"/>
      <c r="J1892" s="1"/>
      <c r="K1892"/>
      <c r="L1892"/>
      <c r="M1892"/>
    </row>
    <row r="1893" spans="9:13">
      <c r="I1893" s="1"/>
      <c r="J1893" s="1"/>
      <c r="K1893"/>
      <c r="L1893"/>
      <c r="M1893"/>
    </row>
    <row r="1894" spans="9:13">
      <c r="I1894" s="1"/>
      <c r="J1894" s="1"/>
      <c r="K1894"/>
      <c r="L1894"/>
      <c r="M1894"/>
    </row>
    <row r="1895" spans="9:13">
      <c r="I1895" s="1"/>
      <c r="J1895" s="1"/>
      <c r="K1895"/>
      <c r="L1895"/>
      <c r="M1895"/>
    </row>
    <row r="1896" spans="9:13">
      <c r="I1896" s="1"/>
      <c r="J1896" s="1"/>
      <c r="K1896"/>
      <c r="L1896"/>
      <c r="M1896"/>
    </row>
    <row r="1897" spans="9:13">
      <c r="I1897" s="1"/>
      <c r="J1897" s="1"/>
      <c r="K1897"/>
      <c r="L1897"/>
      <c r="M1897"/>
    </row>
    <row r="1898" spans="9:13">
      <c r="I1898" s="1"/>
      <c r="J1898" s="1"/>
      <c r="K1898"/>
      <c r="L1898"/>
      <c r="M1898"/>
    </row>
    <row r="1899" spans="9:13">
      <c r="I1899" s="1"/>
      <c r="J1899" s="1"/>
      <c r="K1899"/>
      <c r="L1899"/>
      <c r="M1899"/>
    </row>
    <row r="1900" spans="9:13">
      <c r="I1900" s="1"/>
      <c r="J1900" s="1"/>
      <c r="K1900"/>
      <c r="L1900"/>
      <c r="M1900"/>
    </row>
    <row r="1901" spans="9:13">
      <c r="I1901" s="1"/>
      <c r="J1901" s="1"/>
      <c r="K1901"/>
      <c r="L1901"/>
      <c r="M1901"/>
    </row>
    <row r="1902" spans="9:13">
      <c r="I1902" s="1"/>
      <c r="J1902" s="1"/>
      <c r="K1902"/>
      <c r="L1902"/>
      <c r="M1902"/>
    </row>
    <row r="1903" spans="9:13">
      <c r="I1903" s="1"/>
      <c r="J1903" s="1"/>
      <c r="K1903"/>
      <c r="L1903"/>
      <c r="M1903"/>
    </row>
    <row r="1904" spans="9:13">
      <c r="I1904" s="1"/>
      <c r="J1904" s="1"/>
      <c r="K1904"/>
      <c r="L1904"/>
      <c r="M1904"/>
    </row>
    <row r="1905" spans="9:13">
      <c r="I1905" s="1"/>
      <c r="J1905" s="1"/>
      <c r="K1905"/>
      <c r="L1905"/>
      <c r="M1905"/>
    </row>
    <row r="1906" spans="9:13">
      <c r="I1906" s="1"/>
      <c r="J1906" s="1"/>
      <c r="K1906"/>
      <c r="L1906"/>
      <c r="M1906"/>
    </row>
    <row r="1907" spans="9:13">
      <c r="I1907" s="1"/>
      <c r="J1907" s="1"/>
      <c r="K1907"/>
      <c r="L1907"/>
      <c r="M1907"/>
    </row>
    <row r="1908" spans="9:13">
      <c r="I1908" s="1"/>
      <c r="J1908" s="1"/>
      <c r="K1908"/>
      <c r="L1908"/>
      <c r="M1908"/>
    </row>
    <row r="1909" spans="9:13">
      <c r="I1909" s="1"/>
      <c r="J1909" s="1"/>
      <c r="K1909"/>
      <c r="L1909"/>
      <c r="M1909"/>
    </row>
    <row r="1910" spans="9:13">
      <c r="I1910" s="1"/>
      <c r="J1910" s="1"/>
      <c r="K1910"/>
      <c r="L1910"/>
      <c r="M1910"/>
    </row>
    <row r="1911" spans="9:13">
      <c r="I1911" s="1"/>
      <c r="J1911" s="1"/>
      <c r="K1911"/>
      <c r="L1911"/>
      <c r="M1911"/>
    </row>
    <row r="1912" spans="9:13">
      <c r="I1912" s="1"/>
      <c r="J1912" s="1"/>
      <c r="K1912"/>
      <c r="L1912"/>
      <c r="M1912"/>
    </row>
    <row r="1913" spans="9:13">
      <c r="I1913" s="1"/>
      <c r="J1913" s="1"/>
      <c r="K1913"/>
      <c r="L1913"/>
      <c r="M1913"/>
    </row>
    <row r="1914" spans="9:13">
      <c r="I1914" s="1"/>
      <c r="J1914" s="1"/>
      <c r="K1914"/>
      <c r="L1914"/>
      <c r="M1914"/>
    </row>
    <row r="1915" spans="9:13">
      <c r="I1915" s="1"/>
      <c r="J1915" s="1"/>
      <c r="K1915"/>
      <c r="L1915"/>
      <c r="M1915"/>
    </row>
    <row r="1916" spans="9:13">
      <c r="I1916" s="1"/>
      <c r="J1916" s="1"/>
      <c r="K1916"/>
      <c r="L1916"/>
      <c r="M1916"/>
    </row>
    <row r="1917" spans="9:13">
      <c r="I1917" s="1"/>
      <c r="J1917" s="1"/>
      <c r="K1917"/>
      <c r="L1917"/>
      <c r="M1917"/>
    </row>
    <row r="1918" spans="9:13">
      <c r="I1918" s="1"/>
      <c r="J1918" s="1"/>
      <c r="K1918"/>
      <c r="L1918"/>
      <c r="M1918"/>
    </row>
    <row r="1919" spans="9:13">
      <c r="I1919" s="1"/>
      <c r="J1919" s="1"/>
      <c r="K1919"/>
      <c r="L1919"/>
      <c r="M1919"/>
    </row>
    <row r="1920" spans="9:13">
      <c r="I1920" s="1"/>
      <c r="J1920" s="1"/>
      <c r="K1920"/>
      <c r="L1920"/>
      <c r="M1920"/>
    </row>
    <row r="1921" spans="9:13">
      <c r="I1921" s="1"/>
      <c r="J1921" s="1"/>
      <c r="K1921"/>
      <c r="L1921"/>
      <c r="M1921"/>
    </row>
    <row r="1922" spans="9:13">
      <c r="I1922" s="1"/>
      <c r="J1922" s="1"/>
      <c r="K1922"/>
      <c r="L1922"/>
      <c r="M1922"/>
    </row>
    <row r="1923" spans="9:13">
      <c r="I1923" s="1"/>
      <c r="J1923" s="1"/>
      <c r="K1923"/>
      <c r="L1923"/>
      <c r="M1923"/>
    </row>
    <row r="1924" spans="9:13">
      <c r="I1924" s="1"/>
      <c r="J1924" s="1"/>
      <c r="K1924"/>
      <c r="L1924"/>
      <c r="M1924"/>
    </row>
    <row r="1925" spans="9:13">
      <c r="I1925" s="1"/>
      <c r="J1925" s="1"/>
      <c r="K1925"/>
      <c r="L1925"/>
      <c r="M1925"/>
    </row>
    <row r="1926" spans="9:13">
      <c r="I1926" s="1"/>
      <c r="J1926" s="1"/>
      <c r="K1926"/>
      <c r="L1926"/>
      <c r="M1926"/>
    </row>
    <row r="1927" spans="9:13">
      <c r="I1927" s="1"/>
      <c r="J1927" s="1"/>
      <c r="K1927"/>
      <c r="L1927"/>
      <c r="M1927"/>
    </row>
    <row r="1928" spans="9:13">
      <c r="I1928" s="1"/>
      <c r="J1928" s="1"/>
      <c r="K1928"/>
      <c r="L1928"/>
      <c r="M1928"/>
    </row>
    <row r="1929" spans="9:13">
      <c r="I1929" s="1"/>
      <c r="J1929" s="1"/>
      <c r="K1929"/>
      <c r="L1929"/>
      <c r="M1929"/>
    </row>
    <row r="1930" spans="9:13">
      <c r="I1930" s="1"/>
      <c r="J1930" s="1"/>
      <c r="K1930"/>
      <c r="L1930"/>
      <c r="M1930"/>
    </row>
    <row r="1931" spans="9:13">
      <c r="I1931" s="1"/>
      <c r="J1931" s="1"/>
      <c r="K1931"/>
      <c r="L1931"/>
      <c r="M1931"/>
    </row>
    <row r="1932" spans="9:13">
      <c r="I1932" s="1"/>
      <c r="J1932" s="1"/>
      <c r="K1932"/>
      <c r="L1932"/>
      <c r="M1932"/>
    </row>
    <row r="1933" spans="9:13">
      <c r="I1933" s="1"/>
      <c r="J1933" s="1"/>
      <c r="K1933"/>
      <c r="L1933"/>
      <c r="M1933"/>
    </row>
    <row r="1934" spans="9:13">
      <c r="I1934" s="1"/>
      <c r="J1934" s="1"/>
      <c r="K1934"/>
      <c r="L1934"/>
      <c r="M1934"/>
    </row>
    <row r="1935" spans="9:13">
      <c r="I1935" s="1"/>
      <c r="J1935" s="1"/>
      <c r="K1935"/>
      <c r="L1935"/>
      <c r="M1935"/>
    </row>
    <row r="1936" spans="9:13">
      <c r="I1936" s="1"/>
      <c r="J1936" s="1"/>
      <c r="K1936"/>
      <c r="L1936"/>
      <c r="M1936"/>
    </row>
    <row r="1937" spans="9:13">
      <c r="I1937" s="1"/>
      <c r="J1937" s="1"/>
      <c r="K1937"/>
      <c r="L1937"/>
      <c r="M1937"/>
    </row>
    <row r="1938" spans="9:13">
      <c r="I1938" s="1"/>
      <c r="J1938" s="1"/>
      <c r="K1938"/>
      <c r="L1938"/>
      <c r="M1938"/>
    </row>
    <row r="1939" spans="9:13">
      <c r="I1939" s="1"/>
      <c r="J1939" s="1"/>
      <c r="K1939"/>
      <c r="L1939"/>
      <c r="M1939"/>
    </row>
    <row r="1940" spans="9:13">
      <c r="I1940" s="1"/>
      <c r="J1940" s="1"/>
      <c r="K1940"/>
      <c r="L1940"/>
      <c r="M1940"/>
    </row>
    <row r="1941" spans="9:13">
      <c r="I1941" s="1"/>
      <c r="J1941" s="1"/>
      <c r="K1941"/>
      <c r="L1941"/>
      <c r="M1941"/>
    </row>
    <row r="1942" spans="9:13">
      <c r="I1942" s="1"/>
      <c r="J1942" s="1"/>
      <c r="K1942"/>
      <c r="L1942"/>
      <c r="M1942"/>
    </row>
    <row r="1943" spans="9:13">
      <c r="I1943" s="1"/>
      <c r="J1943" s="1"/>
      <c r="K1943"/>
      <c r="L1943"/>
      <c r="M1943"/>
    </row>
    <row r="1944" spans="9:13">
      <c r="I1944" s="1"/>
      <c r="J1944" s="1"/>
      <c r="K1944"/>
      <c r="L1944"/>
      <c r="M1944"/>
    </row>
    <row r="1945" spans="9:13">
      <c r="I1945" s="1"/>
      <c r="J1945" s="1"/>
      <c r="K1945"/>
      <c r="L1945"/>
      <c r="M1945"/>
    </row>
    <row r="1946" spans="9:13">
      <c r="I1946" s="1"/>
      <c r="J1946" s="1"/>
      <c r="K1946"/>
      <c r="L1946"/>
      <c r="M1946"/>
    </row>
    <row r="1947" spans="9:13">
      <c r="I1947" s="1"/>
      <c r="J1947" s="1"/>
      <c r="K1947"/>
      <c r="L1947"/>
      <c r="M1947"/>
    </row>
    <row r="1948" spans="9:13">
      <c r="I1948" s="1"/>
      <c r="J1948" s="1"/>
      <c r="K1948"/>
      <c r="L1948"/>
      <c r="M1948"/>
    </row>
    <row r="1949" spans="9:13">
      <c r="I1949" s="1"/>
      <c r="J1949" s="1"/>
      <c r="K1949"/>
      <c r="L1949"/>
      <c r="M1949"/>
    </row>
    <row r="1950" spans="9:13">
      <c r="I1950" s="1"/>
      <c r="J1950" s="1"/>
      <c r="K1950"/>
      <c r="L1950"/>
      <c r="M1950"/>
    </row>
    <row r="1951" spans="9:13">
      <c r="I1951" s="1"/>
      <c r="J1951" s="1"/>
      <c r="K1951"/>
      <c r="L1951"/>
      <c r="M1951"/>
    </row>
    <row r="1952" spans="9:13">
      <c r="I1952" s="1"/>
      <c r="J1952" s="1"/>
      <c r="K1952"/>
      <c r="L1952"/>
      <c r="M1952"/>
    </row>
    <row r="1953" spans="9:13">
      <c r="I1953" s="1"/>
      <c r="J1953" s="1"/>
      <c r="K1953"/>
      <c r="L1953"/>
      <c r="M1953"/>
    </row>
    <row r="1954" spans="9:13">
      <c r="I1954" s="1"/>
      <c r="J1954" s="1"/>
      <c r="K1954"/>
      <c r="L1954"/>
      <c r="M1954"/>
    </row>
    <row r="1955" spans="9:13">
      <c r="I1955" s="1"/>
      <c r="J1955" s="1"/>
      <c r="K1955"/>
      <c r="L1955"/>
      <c r="M1955"/>
    </row>
    <row r="1956" spans="9:13">
      <c r="I1956" s="1"/>
      <c r="J1956" s="1"/>
      <c r="K1956"/>
      <c r="L1956"/>
      <c r="M1956"/>
    </row>
    <row r="1957" spans="9:13">
      <c r="I1957" s="1"/>
      <c r="J1957" s="1"/>
      <c r="K1957"/>
      <c r="L1957"/>
      <c r="M1957"/>
    </row>
    <row r="1958" spans="9:13">
      <c r="I1958" s="1"/>
      <c r="J1958" s="1"/>
      <c r="K1958"/>
      <c r="L1958"/>
      <c r="M1958"/>
    </row>
    <row r="1959" spans="9:13">
      <c r="I1959" s="1"/>
      <c r="J1959" s="1"/>
      <c r="K1959"/>
      <c r="L1959"/>
      <c r="M1959"/>
    </row>
    <row r="1960" spans="9:13">
      <c r="I1960" s="1"/>
      <c r="J1960" s="1"/>
      <c r="K1960"/>
      <c r="L1960"/>
      <c r="M1960"/>
    </row>
    <row r="1961" spans="9:13">
      <c r="I1961" s="1"/>
      <c r="J1961" s="1"/>
      <c r="K1961"/>
      <c r="L1961"/>
      <c r="M1961"/>
    </row>
    <row r="1962" spans="9:13">
      <c r="I1962" s="1"/>
      <c r="J1962" s="1"/>
      <c r="K1962"/>
      <c r="L1962"/>
      <c r="M1962"/>
    </row>
    <row r="1963" spans="9:13">
      <c r="I1963" s="1"/>
      <c r="J1963" s="1"/>
      <c r="K1963"/>
      <c r="L1963"/>
      <c r="M1963"/>
    </row>
    <row r="1964" spans="9:13">
      <c r="I1964" s="1"/>
      <c r="J1964" s="1"/>
      <c r="K1964"/>
      <c r="L1964"/>
      <c r="M1964"/>
    </row>
    <row r="1965" spans="9:13">
      <c r="I1965" s="1"/>
      <c r="J1965" s="1"/>
      <c r="K1965"/>
      <c r="L1965"/>
      <c r="M1965"/>
    </row>
    <row r="1966" spans="9:13">
      <c r="I1966" s="1"/>
      <c r="J1966" s="1"/>
      <c r="K1966"/>
      <c r="L1966"/>
      <c r="M1966"/>
    </row>
    <row r="1967" spans="9:13">
      <c r="I1967" s="1"/>
      <c r="J1967" s="1"/>
      <c r="K1967"/>
      <c r="L1967"/>
      <c r="M1967"/>
    </row>
    <row r="1968" spans="9:13">
      <c r="I1968" s="1"/>
      <c r="J1968" s="1"/>
      <c r="K1968"/>
      <c r="L1968"/>
      <c r="M1968"/>
    </row>
    <row r="1969" spans="9:13">
      <c r="I1969" s="1"/>
      <c r="J1969" s="1"/>
      <c r="K1969"/>
      <c r="L1969"/>
      <c r="M1969"/>
    </row>
    <row r="1970" spans="9:13">
      <c r="I1970" s="1"/>
      <c r="J1970" s="1"/>
      <c r="K1970"/>
      <c r="L1970"/>
      <c r="M1970"/>
    </row>
    <row r="1971" spans="9:13">
      <c r="I1971" s="1"/>
      <c r="J1971" s="1"/>
      <c r="K1971"/>
      <c r="L1971"/>
      <c r="M1971"/>
    </row>
    <row r="1972" spans="9:13">
      <c r="I1972" s="1"/>
      <c r="J1972" s="1"/>
      <c r="K1972"/>
      <c r="L1972"/>
      <c r="M1972"/>
    </row>
    <row r="1973" spans="9:13">
      <c r="I1973" s="1"/>
      <c r="J1973" s="1"/>
      <c r="K1973"/>
      <c r="L1973"/>
      <c r="M1973"/>
    </row>
    <row r="1974" spans="9:13">
      <c r="I1974" s="1"/>
      <c r="J1974" s="1"/>
      <c r="K1974"/>
      <c r="L1974"/>
      <c r="M1974"/>
    </row>
    <row r="1975" spans="9:13">
      <c r="I1975" s="1"/>
      <c r="J1975" s="1"/>
      <c r="K1975"/>
      <c r="L1975"/>
      <c r="M1975"/>
    </row>
    <row r="1976" spans="9:13">
      <c r="I1976" s="1"/>
      <c r="J1976" s="1"/>
      <c r="K1976"/>
      <c r="L1976"/>
      <c r="M1976"/>
    </row>
    <row r="1977" spans="9:13">
      <c r="I1977" s="1"/>
      <c r="J1977" s="1"/>
      <c r="K1977"/>
      <c r="L1977"/>
      <c r="M1977"/>
    </row>
    <row r="1978" spans="9:13">
      <c r="I1978" s="1"/>
      <c r="J1978" s="1"/>
      <c r="K1978"/>
      <c r="L1978"/>
      <c r="M1978"/>
    </row>
    <row r="1979" spans="9:13">
      <c r="I1979" s="1"/>
      <c r="J1979" s="1"/>
      <c r="K1979"/>
      <c r="L1979"/>
      <c r="M1979"/>
    </row>
    <row r="1980" spans="9:13">
      <c r="I1980" s="1"/>
      <c r="J1980" s="1"/>
      <c r="K1980"/>
      <c r="L1980"/>
      <c r="M1980"/>
    </row>
    <row r="1981" spans="9:13">
      <c r="I1981" s="1"/>
      <c r="J1981" s="1"/>
      <c r="K1981"/>
      <c r="L1981"/>
      <c r="M1981"/>
    </row>
    <row r="1982" spans="9:13">
      <c r="I1982" s="1"/>
      <c r="J1982" s="1"/>
      <c r="K1982"/>
      <c r="L1982"/>
      <c r="M1982"/>
    </row>
    <row r="1983" spans="9:13">
      <c r="I1983" s="1"/>
      <c r="J1983" s="1"/>
      <c r="K1983"/>
      <c r="L1983"/>
      <c r="M1983"/>
    </row>
    <row r="1984" spans="9:13">
      <c r="I1984" s="1"/>
      <c r="J1984" s="1"/>
      <c r="K1984"/>
      <c r="L1984"/>
      <c r="M1984"/>
    </row>
    <row r="1985" spans="9:13">
      <c r="I1985" s="1"/>
      <c r="J1985" s="1"/>
      <c r="K1985"/>
      <c r="L1985"/>
      <c r="M1985"/>
    </row>
    <row r="1986" spans="9:13">
      <c r="I1986" s="1"/>
      <c r="J1986" s="1"/>
      <c r="K1986"/>
      <c r="L1986"/>
      <c r="M1986"/>
    </row>
    <row r="1987" spans="9:13">
      <c r="I1987" s="1"/>
      <c r="J1987" s="1"/>
      <c r="K1987"/>
      <c r="L1987"/>
      <c r="M1987"/>
    </row>
    <row r="1988" spans="9:13">
      <c r="I1988" s="1"/>
      <c r="J1988" s="1"/>
      <c r="K1988"/>
      <c r="L1988"/>
      <c r="M1988"/>
    </row>
    <row r="1989" spans="9:13">
      <c r="I1989" s="1"/>
      <c r="J1989" s="1"/>
      <c r="K1989"/>
      <c r="L1989"/>
      <c r="M1989"/>
    </row>
    <row r="1990" spans="9:13">
      <c r="I1990" s="1"/>
      <c r="J1990" s="1"/>
      <c r="K1990"/>
      <c r="L1990"/>
      <c r="M1990"/>
    </row>
    <row r="1991" spans="9:13">
      <c r="I1991" s="1"/>
      <c r="J1991" s="1"/>
      <c r="K1991"/>
      <c r="L1991"/>
      <c r="M1991"/>
    </row>
    <row r="1992" spans="9:13">
      <c r="I1992" s="1"/>
      <c r="J1992" s="1"/>
      <c r="K1992"/>
      <c r="L1992"/>
      <c r="M1992"/>
    </row>
    <row r="1993" spans="9:13">
      <c r="I1993" s="1"/>
      <c r="J1993" s="1"/>
      <c r="K1993"/>
      <c r="L1993"/>
      <c r="M1993"/>
    </row>
    <row r="1994" spans="9:13">
      <c r="I1994" s="1"/>
      <c r="J1994" s="1"/>
      <c r="K1994"/>
      <c r="L1994"/>
      <c r="M1994"/>
    </row>
    <row r="1995" spans="9:13">
      <c r="I1995" s="1"/>
      <c r="J1995" s="1"/>
      <c r="K1995"/>
      <c r="L1995"/>
      <c r="M1995"/>
    </row>
    <row r="1996" spans="9:13">
      <c r="I1996" s="1"/>
      <c r="J1996" s="1"/>
      <c r="K1996"/>
      <c r="L1996"/>
      <c r="M1996"/>
    </row>
    <row r="1997" spans="9:13">
      <c r="I1997" s="1"/>
      <c r="J1997" s="1"/>
      <c r="K1997"/>
      <c r="L1997"/>
      <c r="M1997"/>
    </row>
    <row r="1998" spans="9:13">
      <c r="I1998" s="1"/>
      <c r="J1998" s="1"/>
      <c r="K1998"/>
      <c r="L1998"/>
      <c r="M1998"/>
    </row>
    <row r="1999" spans="9:13">
      <c r="I1999" s="1"/>
      <c r="J1999" s="1"/>
      <c r="K1999"/>
      <c r="L1999"/>
      <c r="M1999"/>
    </row>
    <row r="2000" spans="9:13">
      <c r="I2000" s="1"/>
      <c r="J2000" s="1"/>
      <c r="K2000"/>
      <c r="L2000"/>
      <c r="M2000"/>
    </row>
    <row r="2001" spans="9:13">
      <c r="I2001" s="1"/>
      <c r="J2001" s="1"/>
      <c r="K2001"/>
      <c r="L2001"/>
      <c r="M2001"/>
    </row>
    <row r="2002" spans="9:13">
      <c r="I2002" s="1"/>
      <c r="J2002" s="1"/>
      <c r="K2002"/>
      <c r="L2002"/>
      <c r="M2002"/>
    </row>
    <row r="2003" spans="9:13">
      <c r="I2003" s="1"/>
      <c r="J2003" s="1"/>
      <c r="K2003"/>
      <c r="L2003"/>
      <c r="M2003"/>
    </row>
    <row r="2004" spans="9:13">
      <c r="I2004" s="1"/>
      <c r="J2004" s="1"/>
      <c r="K2004"/>
      <c r="L2004"/>
      <c r="M2004"/>
    </row>
    <row r="2005" spans="9:13">
      <c r="I2005" s="1"/>
      <c r="J2005" s="1"/>
      <c r="K2005"/>
      <c r="L2005"/>
      <c r="M2005"/>
    </row>
    <row r="2006" spans="9:13">
      <c r="I2006" s="1"/>
      <c r="J2006" s="1"/>
      <c r="K2006"/>
      <c r="L2006"/>
      <c r="M2006"/>
    </row>
    <row r="2007" spans="9:13">
      <c r="I2007" s="1"/>
      <c r="J2007" s="1"/>
      <c r="K2007"/>
      <c r="L2007"/>
      <c r="M2007"/>
    </row>
    <row r="2008" spans="9:13">
      <c r="I2008" s="1"/>
      <c r="J2008" s="1"/>
      <c r="K2008"/>
      <c r="L2008"/>
      <c r="M2008"/>
    </row>
    <row r="2009" spans="9:13">
      <c r="I2009" s="1"/>
      <c r="J2009" s="1"/>
      <c r="K2009"/>
      <c r="L2009"/>
      <c r="M2009"/>
    </row>
    <row r="2010" spans="9:13">
      <c r="I2010" s="1"/>
      <c r="J2010" s="1"/>
      <c r="K2010"/>
      <c r="L2010"/>
      <c r="M2010"/>
    </row>
    <row r="2011" spans="9:13">
      <c r="I2011" s="1"/>
      <c r="J2011" s="1"/>
      <c r="K2011"/>
      <c r="L2011"/>
      <c r="M2011"/>
    </row>
    <row r="2012" spans="9:13">
      <c r="I2012" s="1"/>
      <c r="J2012" s="1"/>
      <c r="K2012"/>
      <c r="L2012"/>
      <c r="M2012"/>
    </row>
    <row r="2013" spans="9:13">
      <c r="I2013" s="1"/>
      <c r="J2013" s="1"/>
      <c r="K2013"/>
      <c r="L2013"/>
      <c r="M2013"/>
    </row>
    <row r="2014" spans="9:13">
      <c r="I2014" s="1"/>
      <c r="J2014" s="1"/>
      <c r="K2014"/>
      <c r="L2014"/>
      <c r="M2014"/>
    </row>
    <row r="2015" spans="9:13">
      <c r="I2015" s="1"/>
      <c r="J2015" s="1"/>
      <c r="K2015"/>
      <c r="L2015"/>
      <c r="M2015"/>
    </row>
    <row r="2016" spans="9:13">
      <c r="I2016" s="1"/>
      <c r="J2016" s="1"/>
      <c r="K2016"/>
      <c r="L2016"/>
      <c r="M2016"/>
    </row>
    <row r="2017" spans="9:13">
      <c r="I2017" s="1"/>
      <c r="J2017" s="1"/>
      <c r="K2017"/>
      <c r="L2017"/>
      <c r="M2017"/>
    </row>
    <row r="2018" spans="9:13">
      <c r="I2018" s="1"/>
      <c r="J2018" s="1"/>
      <c r="K2018"/>
      <c r="L2018"/>
      <c r="M2018"/>
    </row>
    <row r="2019" spans="9:13">
      <c r="I2019" s="1"/>
      <c r="J2019" s="1"/>
      <c r="K2019"/>
      <c r="L2019"/>
      <c r="M2019"/>
    </row>
    <row r="2020" spans="9:13">
      <c r="I2020" s="1"/>
      <c r="J2020" s="1"/>
      <c r="K2020"/>
      <c r="L2020"/>
      <c r="M2020"/>
    </row>
    <row r="2021" spans="9:13">
      <c r="I2021" s="1"/>
      <c r="J2021" s="1"/>
      <c r="K2021"/>
      <c r="L2021"/>
      <c r="M2021"/>
    </row>
    <row r="2022" spans="9:13">
      <c r="I2022" s="1"/>
      <c r="J2022" s="1"/>
      <c r="K2022"/>
      <c r="L2022"/>
      <c r="M2022"/>
    </row>
    <row r="2023" spans="9:13">
      <c r="I2023" s="1"/>
      <c r="J2023" s="1"/>
      <c r="K2023"/>
      <c r="L2023"/>
      <c r="M2023"/>
    </row>
    <row r="2024" spans="9:13">
      <c r="I2024" s="1"/>
      <c r="J2024" s="1"/>
      <c r="K2024"/>
      <c r="L2024"/>
      <c r="M2024"/>
    </row>
    <row r="2025" spans="9:13">
      <c r="I2025" s="1"/>
      <c r="J2025" s="1"/>
      <c r="K2025"/>
      <c r="L2025"/>
      <c r="M2025"/>
    </row>
    <row r="2026" spans="9:13">
      <c r="I2026" s="1"/>
      <c r="J2026" s="1"/>
      <c r="K2026"/>
      <c r="L2026"/>
      <c r="M2026"/>
    </row>
    <row r="2027" spans="9:13">
      <c r="I2027" s="1"/>
      <c r="J2027" s="1"/>
      <c r="K2027"/>
      <c r="L2027"/>
      <c r="M2027"/>
    </row>
    <row r="2028" spans="9:13">
      <c r="I2028" s="1"/>
      <c r="J2028" s="1"/>
      <c r="K2028"/>
      <c r="L2028"/>
      <c r="M2028"/>
    </row>
    <row r="2029" spans="9:13">
      <c r="I2029" s="1"/>
      <c r="J2029" s="1"/>
      <c r="K2029"/>
      <c r="L2029"/>
      <c r="M2029"/>
    </row>
    <row r="2030" spans="9:13">
      <c r="I2030" s="1"/>
      <c r="J2030" s="1"/>
      <c r="K2030"/>
      <c r="L2030"/>
      <c r="M2030"/>
    </row>
    <row r="2031" spans="9:13">
      <c r="I2031" s="1"/>
      <c r="J2031" s="1"/>
      <c r="K2031"/>
      <c r="L2031"/>
      <c r="M2031"/>
    </row>
    <row r="2032" spans="9:13">
      <c r="I2032" s="1"/>
      <c r="J2032" s="1"/>
      <c r="K2032"/>
      <c r="L2032"/>
      <c r="M2032"/>
    </row>
    <row r="2033" spans="9:13">
      <c r="I2033" s="1"/>
      <c r="J2033" s="1"/>
      <c r="K2033"/>
      <c r="L2033"/>
      <c r="M2033"/>
    </row>
    <row r="2034" spans="9:13">
      <c r="I2034" s="1"/>
      <c r="J2034" s="1"/>
      <c r="K2034"/>
      <c r="L2034"/>
      <c r="M2034"/>
    </row>
    <row r="2035" spans="9:13">
      <c r="I2035" s="1"/>
      <c r="J2035" s="1"/>
      <c r="K2035"/>
      <c r="L2035"/>
      <c r="M2035"/>
    </row>
    <row r="2036" spans="9:13">
      <c r="I2036" s="1"/>
      <c r="J2036" s="1"/>
      <c r="K2036"/>
      <c r="L2036"/>
      <c r="M2036"/>
    </row>
    <row r="2037" spans="9:13">
      <c r="I2037" s="1"/>
      <c r="J2037" s="1"/>
      <c r="K2037"/>
      <c r="L2037"/>
      <c r="M2037"/>
    </row>
    <row r="2038" spans="9:13">
      <c r="I2038" s="1"/>
      <c r="J2038" s="1"/>
      <c r="K2038"/>
      <c r="L2038"/>
      <c r="M2038"/>
    </row>
    <row r="2039" spans="9:13">
      <c r="I2039" s="1"/>
      <c r="J2039" s="1"/>
      <c r="K2039"/>
      <c r="L2039"/>
      <c r="M2039"/>
    </row>
    <row r="2040" spans="9:13">
      <c r="I2040" s="1"/>
      <c r="J2040" s="1"/>
      <c r="K2040"/>
      <c r="L2040"/>
      <c r="M2040"/>
    </row>
    <row r="2041" spans="9:13">
      <c r="I2041" s="1"/>
      <c r="J2041" s="1"/>
      <c r="K2041"/>
      <c r="L2041"/>
      <c r="M2041"/>
    </row>
    <row r="2042" spans="9:13">
      <c r="I2042" s="1"/>
      <c r="J2042" s="1"/>
      <c r="K2042"/>
      <c r="L2042"/>
      <c r="M2042"/>
    </row>
    <row r="2043" spans="9:13">
      <c r="I2043" s="1"/>
      <c r="J2043" s="1"/>
      <c r="K2043"/>
      <c r="L2043"/>
      <c r="M2043"/>
    </row>
    <row r="2044" spans="9:13">
      <c r="I2044" s="1"/>
      <c r="J2044" s="1"/>
      <c r="K2044"/>
      <c r="L2044"/>
      <c r="M2044"/>
    </row>
    <row r="2045" spans="9:13">
      <c r="I2045" s="1"/>
      <c r="J2045" s="1"/>
      <c r="K2045"/>
      <c r="L2045"/>
      <c r="M2045"/>
    </row>
    <row r="2046" spans="9:13">
      <c r="I2046" s="1"/>
      <c r="J2046" s="1"/>
      <c r="K2046"/>
      <c r="L2046"/>
      <c r="M2046"/>
    </row>
    <row r="2047" spans="9:13">
      <c r="I2047" s="1"/>
      <c r="J2047" s="1"/>
      <c r="K2047"/>
      <c r="L2047"/>
      <c r="M2047"/>
    </row>
    <row r="2048" spans="9:13">
      <c r="I2048" s="1"/>
      <c r="J2048" s="1"/>
      <c r="K2048"/>
      <c r="L2048"/>
      <c r="M2048"/>
    </row>
    <row r="2049" spans="9:13">
      <c r="I2049" s="1"/>
      <c r="J2049" s="1"/>
      <c r="K2049"/>
      <c r="L2049"/>
      <c r="M2049"/>
    </row>
    <row r="2050" spans="9:13">
      <c r="I2050" s="1"/>
      <c r="J2050" s="1"/>
      <c r="K2050"/>
      <c r="L2050"/>
      <c r="M2050"/>
    </row>
    <row r="2051" spans="9:13">
      <c r="I2051" s="1"/>
      <c r="J2051" s="1"/>
      <c r="K2051"/>
      <c r="L2051"/>
      <c r="M2051"/>
    </row>
    <row r="2052" spans="9:13">
      <c r="I2052" s="1"/>
      <c r="J2052" s="1"/>
      <c r="K2052"/>
      <c r="L2052"/>
      <c r="M2052"/>
    </row>
    <row r="2053" spans="9:13">
      <c r="I2053" s="1"/>
      <c r="J2053" s="1"/>
      <c r="K2053"/>
      <c r="L2053"/>
      <c r="M2053"/>
    </row>
    <row r="2054" spans="9:13">
      <c r="I2054" s="1"/>
      <c r="J2054" s="1"/>
      <c r="K2054"/>
      <c r="L2054"/>
      <c r="M2054"/>
    </row>
    <row r="2055" spans="9:13">
      <c r="I2055" s="1"/>
      <c r="J2055" s="1"/>
      <c r="K2055"/>
      <c r="L2055"/>
      <c r="M2055"/>
    </row>
    <row r="2056" spans="9:13">
      <c r="I2056" s="1"/>
      <c r="J2056" s="1"/>
      <c r="K2056"/>
      <c r="L2056"/>
      <c r="M2056"/>
    </row>
    <row r="2057" spans="9:13">
      <c r="I2057" s="1"/>
      <c r="J2057" s="1"/>
      <c r="K2057"/>
      <c r="L2057"/>
      <c r="M2057"/>
    </row>
    <row r="2058" spans="9:13">
      <c r="I2058" s="1"/>
      <c r="J2058" s="1"/>
      <c r="K2058"/>
      <c r="L2058"/>
      <c r="M2058"/>
    </row>
    <row r="2059" spans="9:13">
      <c r="I2059" s="1"/>
      <c r="J2059" s="1"/>
      <c r="K2059"/>
      <c r="L2059"/>
      <c r="M2059"/>
    </row>
    <row r="2060" spans="9:13">
      <c r="I2060" s="1"/>
      <c r="J2060" s="1"/>
      <c r="K2060"/>
      <c r="L2060"/>
      <c r="M2060"/>
    </row>
    <row r="2061" spans="9:13">
      <c r="I2061" s="1"/>
      <c r="J2061" s="1"/>
      <c r="K2061"/>
      <c r="L2061"/>
      <c r="M2061"/>
    </row>
    <row r="2062" spans="9:13">
      <c r="I2062" s="1"/>
      <c r="J2062" s="1"/>
      <c r="K2062"/>
      <c r="L2062"/>
      <c r="M2062"/>
    </row>
    <row r="2063" spans="9:13">
      <c r="I2063" s="1"/>
      <c r="J2063" s="1"/>
      <c r="K2063"/>
      <c r="L2063"/>
      <c r="M2063"/>
    </row>
    <row r="2064" spans="9:13">
      <c r="I2064" s="1"/>
      <c r="J2064" s="1"/>
      <c r="K2064"/>
      <c r="L2064"/>
      <c r="M2064"/>
    </row>
    <row r="2065" spans="9:13">
      <c r="I2065" s="1"/>
      <c r="J2065" s="1"/>
      <c r="K2065"/>
      <c r="L2065"/>
      <c r="M2065"/>
    </row>
    <row r="2066" spans="9:13">
      <c r="I2066" s="1"/>
      <c r="J2066" s="1"/>
      <c r="K2066"/>
      <c r="L2066"/>
      <c r="M2066"/>
    </row>
    <row r="2067" spans="9:13">
      <c r="I2067" s="1"/>
      <c r="J2067" s="1"/>
      <c r="K2067"/>
      <c r="L2067"/>
      <c r="M2067"/>
    </row>
    <row r="2068" spans="9:13">
      <c r="I2068" s="1"/>
      <c r="J2068" s="1"/>
      <c r="K2068"/>
      <c r="L2068"/>
      <c r="M2068"/>
    </row>
    <row r="2069" spans="9:13">
      <c r="I2069" s="1"/>
      <c r="J2069" s="1"/>
      <c r="K2069"/>
      <c r="L2069"/>
      <c r="M2069"/>
    </row>
    <row r="2070" spans="9:13">
      <c r="I2070" s="1"/>
      <c r="J2070" s="1"/>
      <c r="K2070"/>
      <c r="L2070"/>
      <c r="M2070"/>
    </row>
    <row r="2071" spans="9:13">
      <c r="I2071" s="1"/>
      <c r="J2071" s="1"/>
      <c r="K2071"/>
      <c r="L2071"/>
      <c r="M2071"/>
    </row>
    <row r="2072" spans="9:13">
      <c r="I2072" s="1"/>
      <c r="J2072" s="1"/>
      <c r="K2072"/>
      <c r="L2072"/>
      <c r="M2072"/>
    </row>
    <row r="2073" spans="9:13">
      <c r="I2073" s="1"/>
      <c r="J2073" s="1"/>
      <c r="K2073"/>
      <c r="L2073"/>
      <c r="M2073"/>
    </row>
    <row r="2074" spans="9:13">
      <c r="I2074" s="1"/>
      <c r="J2074" s="1"/>
      <c r="K2074"/>
      <c r="L2074"/>
      <c r="M2074"/>
    </row>
    <row r="2075" spans="9:13">
      <c r="I2075" s="1"/>
      <c r="J2075" s="1"/>
      <c r="K2075"/>
      <c r="L2075"/>
      <c r="M2075"/>
    </row>
    <row r="2076" spans="9:13">
      <c r="I2076" s="1"/>
      <c r="J2076" s="1"/>
      <c r="K2076"/>
      <c r="L2076"/>
      <c r="M2076"/>
    </row>
    <row r="2077" spans="9:13">
      <c r="I2077" s="1"/>
      <c r="J2077" s="1"/>
      <c r="K2077"/>
      <c r="L2077"/>
      <c r="M2077"/>
    </row>
    <row r="2078" spans="9:13">
      <c r="I2078" s="1"/>
      <c r="J2078" s="1"/>
      <c r="K2078"/>
      <c r="L2078"/>
      <c r="M2078"/>
    </row>
    <row r="2079" spans="9:13">
      <c r="I2079" s="1"/>
      <c r="J2079" s="1"/>
      <c r="K2079"/>
      <c r="L2079"/>
      <c r="M2079"/>
    </row>
    <row r="2080" spans="9:13">
      <c r="I2080" s="1"/>
      <c r="J2080" s="1"/>
      <c r="K2080"/>
      <c r="L2080"/>
      <c r="M2080"/>
    </row>
    <row r="2081" spans="9:13">
      <c r="I2081" s="1"/>
      <c r="J2081" s="1"/>
      <c r="K2081"/>
      <c r="L2081"/>
      <c r="M2081"/>
    </row>
    <row r="2082" spans="9:13">
      <c r="I2082" s="1"/>
      <c r="J2082" s="1"/>
      <c r="K2082"/>
      <c r="L2082"/>
      <c r="M2082"/>
    </row>
    <row r="2083" spans="9:13">
      <c r="I2083" s="1"/>
      <c r="J2083" s="1"/>
      <c r="K2083"/>
      <c r="L2083"/>
      <c r="M2083"/>
    </row>
    <row r="2084" spans="9:13">
      <c r="I2084" s="1"/>
      <c r="J2084" s="1"/>
      <c r="K2084"/>
      <c r="L2084"/>
      <c r="M2084"/>
    </row>
    <row r="2085" spans="9:13">
      <c r="I2085" s="1"/>
      <c r="J2085" s="1"/>
      <c r="K2085"/>
      <c r="L2085"/>
      <c r="M2085"/>
    </row>
    <row r="2086" spans="9:13">
      <c r="I2086" s="1"/>
      <c r="J2086" s="1"/>
      <c r="K2086"/>
      <c r="L2086"/>
      <c r="M2086"/>
    </row>
    <row r="2087" spans="9:13">
      <c r="I2087" s="1"/>
      <c r="J2087" s="1"/>
      <c r="K2087"/>
      <c r="L2087"/>
      <c r="M2087"/>
    </row>
    <row r="2088" spans="9:13">
      <c r="I2088" s="1"/>
      <c r="J2088" s="1"/>
      <c r="K2088"/>
      <c r="L2088"/>
      <c r="M2088"/>
    </row>
    <row r="2089" spans="9:13">
      <c r="I2089" s="1"/>
      <c r="J2089" s="1"/>
      <c r="K2089"/>
      <c r="L2089"/>
      <c r="M2089"/>
    </row>
    <row r="2090" spans="9:13">
      <c r="I2090" s="1"/>
      <c r="J2090" s="1"/>
      <c r="K2090"/>
      <c r="L2090"/>
      <c r="M2090"/>
    </row>
    <row r="2091" spans="9:13">
      <c r="I2091" s="1"/>
      <c r="J2091" s="1"/>
      <c r="K2091"/>
      <c r="L2091"/>
      <c r="M2091"/>
    </row>
    <row r="2092" spans="9:13">
      <c r="I2092" s="1"/>
      <c r="J2092" s="1"/>
      <c r="K2092"/>
      <c r="L2092"/>
      <c r="M2092"/>
    </row>
    <row r="2093" spans="9:13">
      <c r="I2093" s="1"/>
      <c r="J2093" s="1"/>
      <c r="K2093"/>
      <c r="L2093"/>
      <c r="M2093"/>
    </row>
    <row r="2094" spans="9:13">
      <c r="I2094" s="1"/>
      <c r="J2094" s="1"/>
      <c r="K2094"/>
      <c r="L2094"/>
      <c r="M2094"/>
    </row>
    <row r="2095" spans="9:13">
      <c r="I2095" s="1"/>
      <c r="J2095" s="1"/>
      <c r="K2095"/>
      <c r="L2095"/>
      <c r="M2095"/>
    </row>
    <row r="2096" spans="9:13">
      <c r="I2096" s="1"/>
      <c r="J2096" s="1"/>
      <c r="K2096"/>
      <c r="L2096"/>
      <c r="M2096"/>
    </row>
    <row r="2097" spans="9:13">
      <c r="I2097" s="1"/>
      <c r="J2097" s="1"/>
      <c r="K2097"/>
      <c r="L2097"/>
      <c r="M2097"/>
    </row>
    <row r="2098" spans="9:13">
      <c r="I2098" s="1"/>
      <c r="J2098" s="1"/>
      <c r="K2098"/>
      <c r="L2098"/>
      <c r="M2098"/>
    </row>
    <row r="2099" spans="9:13">
      <c r="I2099" s="1"/>
      <c r="J2099" s="1"/>
      <c r="K2099"/>
      <c r="L2099"/>
      <c r="M2099"/>
    </row>
    <row r="2100" spans="9:13">
      <c r="I2100" s="1"/>
      <c r="J2100" s="1"/>
      <c r="K2100"/>
      <c r="L2100"/>
      <c r="M2100"/>
    </row>
    <row r="2101" spans="9:13">
      <c r="I2101" s="1"/>
      <c r="J2101" s="1"/>
      <c r="K2101"/>
      <c r="L2101"/>
      <c r="M2101"/>
    </row>
    <row r="2102" spans="9:13">
      <c r="I2102" s="1"/>
      <c r="J2102" s="1"/>
      <c r="K2102"/>
      <c r="L2102"/>
      <c r="M2102"/>
    </row>
    <row r="2103" spans="9:13">
      <c r="I2103" s="1"/>
      <c r="J2103" s="1"/>
      <c r="K2103"/>
      <c r="L2103"/>
      <c r="M2103"/>
    </row>
    <row r="2104" spans="9:13">
      <c r="I2104" s="1"/>
      <c r="J2104" s="1"/>
      <c r="K2104"/>
      <c r="L2104"/>
      <c r="M2104"/>
    </row>
    <row r="2105" spans="9:13">
      <c r="I2105" s="1"/>
      <c r="J2105" s="1"/>
      <c r="K2105"/>
      <c r="L2105"/>
      <c r="M2105"/>
    </row>
    <row r="2106" spans="9:13">
      <c r="I2106" s="1"/>
      <c r="J2106" s="1"/>
      <c r="K2106"/>
      <c r="L2106"/>
      <c r="M2106"/>
    </row>
    <row r="2107" spans="9:13">
      <c r="I2107" s="1"/>
      <c r="J2107" s="1"/>
      <c r="K2107"/>
      <c r="L2107"/>
      <c r="M2107"/>
    </row>
    <row r="2108" spans="9:13">
      <c r="I2108" s="1"/>
      <c r="J2108" s="1"/>
      <c r="K2108"/>
      <c r="L2108"/>
      <c r="M2108"/>
    </row>
    <row r="2109" spans="9:13">
      <c r="I2109" s="1"/>
      <c r="J2109" s="1"/>
      <c r="K2109"/>
      <c r="L2109"/>
      <c r="M2109"/>
    </row>
    <row r="2110" spans="9:13">
      <c r="I2110" s="1"/>
      <c r="J2110" s="1"/>
      <c r="K2110"/>
      <c r="L2110"/>
      <c r="M2110"/>
    </row>
    <row r="2111" spans="9:13">
      <c r="I2111" s="1"/>
      <c r="J2111" s="1"/>
      <c r="K2111"/>
      <c r="L2111"/>
      <c r="M2111"/>
    </row>
    <row r="2112" spans="9:13">
      <c r="I2112" s="1"/>
      <c r="J2112" s="1"/>
      <c r="K2112"/>
      <c r="L2112"/>
      <c r="M2112"/>
    </row>
    <row r="2113" spans="9:13">
      <c r="I2113" s="1"/>
      <c r="J2113" s="1"/>
      <c r="K2113"/>
      <c r="L2113"/>
      <c r="M2113"/>
    </row>
    <row r="2114" spans="9:13">
      <c r="I2114" s="1"/>
      <c r="J2114" s="1"/>
      <c r="K2114"/>
      <c r="L2114"/>
      <c r="M2114"/>
    </row>
    <row r="2115" spans="9:13">
      <c r="I2115" s="1"/>
      <c r="J2115" s="1"/>
      <c r="K2115"/>
      <c r="L2115"/>
      <c r="M2115"/>
    </row>
    <row r="2116" spans="9:13">
      <c r="I2116" s="1"/>
      <c r="J2116" s="1"/>
      <c r="K2116"/>
      <c r="L2116"/>
      <c r="M2116"/>
    </row>
    <row r="2117" spans="9:13">
      <c r="I2117" s="1"/>
      <c r="J2117" s="1"/>
      <c r="K2117"/>
      <c r="L2117"/>
      <c r="M2117"/>
    </row>
    <row r="2118" spans="9:13">
      <c r="I2118" s="1"/>
      <c r="J2118" s="1"/>
      <c r="K2118"/>
      <c r="L2118"/>
      <c r="M2118"/>
    </row>
    <row r="2119" spans="9:13">
      <c r="I2119" s="1"/>
      <c r="J2119" s="1"/>
      <c r="K2119"/>
      <c r="L2119"/>
      <c r="M2119"/>
    </row>
    <row r="2120" spans="9:13">
      <c r="I2120" s="1"/>
      <c r="J2120" s="1"/>
      <c r="K2120"/>
      <c r="L2120"/>
      <c r="M2120"/>
    </row>
    <row r="2121" spans="9:13">
      <c r="I2121" s="1"/>
      <c r="J2121" s="1"/>
      <c r="K2121"/>
      <c r="L2121"/>
      <c r="M2121"/>
    </row>
    <row r="2122" spans="9:13">
      <c r="I2122" s="1"/>
      <c r="J2122" s="1"/>
      <c r="K2122"/>
      <c r="L2122"/>
      <c r="M2122"/>
    </row>
    <row r="2123" spans="9:13">
      <c r="I2123" s="1"/>
      <c r="J2123" s="1"/>
      <c r="K2123"/>
      <c r="L2123"/>
      <c r="M2123"/>
    </row>
    <row r="2124" spans="9:13">
      <c r="I2124" s="1"/>
      <c r="J2124" s="1"/>
      <c r="K2124"/>
      <c r="L2124"/>
      <c r="M2124"/>
    </row>
    <row r="2125" spans="9:13">
      <c r="I2125" s="1"/>
      <c r="J2125" s="1"/>
      <c r="K2125"/>
      <c r="L2125"/>
      <c r="M2125"/>
    </row>
    <row r="2126" spans="9:13">
      <c r="I2126" s="1"/>
      <c r="J2126" s="1"/>
      <c r="K2126"/>
      <c r="L2126"/>
      <c r="M2126"/>
    </row>
    <row r="2127" spans="9:13">
      <c r="I2127" s="1"/>
      <c r="J2127" s="1"/>
      <c r="K2127"/>
      <c r="L2127"/>
      <c r="M2127"/>
    </row>
    <row r="2128" spans="9:13">
      <c r="I2128" s="1"/>
      <c r="J2128" s="1"/>
      <c r="K2128"/>
      <c r="L2128"/>
      <c r="M2128"/>
    </row>
    <row r="2129" spans="9:13">
      <c r="I2129" s="1"/>
      <c r="J2129" s="1"/>
      <c r="K2129"/>
      <c r="L2129"/>
      <c r="M2129"/>
    </row>
    <row r="2130" spans="9:13">
      <c r="I2130" s="1"/>
      <c r="J2130" s="1"/>
      <c r="K2130"/>
      <c r="L2130"/>
      <c r="M2130"/>
    </row>
    <row r="2131" spans="9:13">
      <c r="I2131" s="1"/>
      <c r="J2131" s="1"/>
      <c r="K2131"/>
      <c r="L2131"/>
      <c r="M2131"/>
    </row>
    <row r="2132" spans="9:13">
      <c r="I2132" s="1"/>
      <c r="J2132" s="1"/>
      <c r="K2132"/>
      <c r="L2132"/>
      <c r="M2132"/>
    </row>
    <row r="2133" spans="9:13">
      <c r="I2133" s="1"/>
      <c r="J2133" s="1"/>
      <c r="K2133"/>
      <c r="L2133"/>
      <c r="M2133"/>
    </row>
    <row r="2134" spans="9:13">
      <c r="I2134" s="1"/>
      <c r="J2134" s="1"/>
      <c r="K2134"/>
      <c r="L2134"/>
      <c r="M2134"/>
    </row>
    <row r="2135" spans="9:13">
      <c r="I2135" s="1"/>
      <c r="J2135" s="1"/>
      <c r="K2135"/>
      <c r="L2135"/>
      <c r="M2135"/>
    </row>
    <row r="2136" spans="9:13">
      <c r="I2136" s="1"/>
      <c r="J2136" s="1"/>
      <c r="K2136"/>
      <c r="L2136"/>
      <c r="M2136"/>
    </row>
    <row r="2137" spans="9:13">
      <c r="I2137" s="1"/>
      <c r="J2137" s="1"/>
      <c r="K2137"/>
      <c r="L2137"/>
      <c r="M2137"/>
    </row>
    <row r="2138" spans="9:13">
      <c r="I2138" s="1"/>
      <c r="J2138" s="1"/>
      <c r="K2138"/>
      <c r="L2138"/>
      <c r="M2138"/>
    </row>
    <row r="2139" spans="9:13">
      <c r="I2139" s="1"/>
      <c r="J2139" s="1"/>
      <c r="K2139"/>
      <c r="L2139"/>
      <c r="M2139"/>
    </row>
    <row r="2140" spans="9:13">
      <c r="I2140" s="1"/>
      <c r="J2140" s="1"/>
      <c r="K2140"/>
      <c r="L2140"/>
      <c r="M2140"/>
    </row>
    <row r="2141" spans="9:13">
      <c r="I2141" s="1"/>
      <c r="J2141" s="1"/>
      <c r="K2141"/>
      <c r="L2141"/>
      <c r="M2141"/>
    </row>
    <row r="2142" spans="9:13">
      <c r="I2142" s="1"/>
      <c r="J2142" s="1"/>
      <c r="K2142"/>
      <c r="L2142"/>
      <c r="M2142"/>
    </row>
    <row r="2143" spans="9:13">
      <c r="I2143" s="1"/>
      <c r="J2143" s="1"/>
      <c r="K2143"/>
      <c r="L2143"/>
      <c r="M2143"/>
    </row>
    <row r="2144" spans="9:13">
      <c r="I2144" s="1"/>
      <c r="J2144" s="1"/>
      <c r="K2144"/>
      <c r="L2144"/>
      <c r="M2144"/>
    </row>
    <row r="2145" spans="9:13">
      <c r="I2145" s="1"/>
      <c r="J2145" s="1"/>
      <c r="K2145"/>
      <c r="L2145"/>
      <c r="M2145"/>
    </row>
    <row r="2146" spans="9:13">
      <c r="I2146" s="1"/>
      <c r="J2146" s="1"/>
      <c r="K2146"/>
      <c r="L2146"/>
      <c r="M2146"/>
    </row>
    <row r="2147" spans="9:13">
      <c r="I2147" s="1"/>
      <c r="J2147" s="1"/>
      <c r="K2147"/>
      <c r="L2147"/>
      <c r="M2147"/>
    </row>
    <row r="2148" spans="9:13">
      <c r="I2148" s="1"/>
      <c r="J2148" s="1"/>
      <c r="K2148"/>
      <c r="L2148"/>
      <c r="M2148"/>
    </row>
    <row r="2149" spans="9:13">
      <c r="I2149" s="1"/>
      <c r="J2149" s="1"/>
      <c r="K2149"/>
      <c r="L2149"/>
      <c r="M2149"/>
    </row>
    <row r="2150" spans="9:13">
      <c r="I2150" s="1"/>
      <c r="J2150" s="1"/>
      <c r="K2150"/>
      <c r="L2150"/>
      <c r="M2150"/>
    </row>
    <row r="2151" spans="9:13">
      <c r="I2151" s="1"/>
      <c r="J2151" s="1"/>
      <c r="K2151"/>
      <c r="L2151"/>
      <c r="M2151"/>
    </row>
    <row r="2152" spans="9:13">
      <c r="I2152" s="1"/>
      <c r="J2152" s="1"/>
      <c r="K2152"/>
      <c r="L2152"/>
      <c r="M2152"/>
    </row>
    <row r="2153" spans="9:13">
      <c r="I2153" s="1"/>
      <c r="J2153" s="1"/>
      <c r="K2153"/>
      <c r="L2153"/>
      <c r="M2153"/>
    </row>
    <row r="2154" spans="9:13">
      <c r="I2154" s="1"/>
      <c r="J2154" s="1"/>
      <c r="K2154"/>
      <c r="L2154"/>
      <c r="M2154"/>
    </row>
    <row r="2155" spans="9:13">
      <c r="I2155" s="1"/>
      <c r="J2155" s="1"/>
      <c r="K2155"/>
      <c r="L2155"/>
      <c r="M2155"/>
    </row>
    <row r="2156" spans="9:13">
      <c r="I2156" s="1"/>
      <c r="J2156" s="1"/>
      <c r="K2156"/>
      <c r="L2156"/>
      <c r="M2156"/>
    </row>
    <row r="2157" spans="9:13">
      <c r="I2157" s="1"/>
      <c r="J2157" s="1"/>
      <c r="K2157"/>
      <c r="L2157"/>
      <c r="M2157"/>
    </row>
    <row r="2158" spans="9:13">
      <c r="I2158" s="1"/>
      <c r="J2158" s="1"/>
      <c r="K2158"/>
      <c r="L2158"/>
      <c r="M2158"/>
    </row>
    <row r="2159" spans="9:13">
      <c r="I2159" s="1"/>
      <c r="J2159" s="1"/>
      <c r="K2159"/>
      <c r="L2159"/>
      <c r="M2159"/>
    </row>
    <row r="2160" spans="9:13">
      <c r="I2160" s="1"/>
      <c r="J2160" s="1"/>
      <c r="K2160"/>
      <c r="L2160"/>
      <c r="M2160"/>
    </row>
    <row r="2161" spans="9:13">
      <c r="I2161" s="1"/>
      <c r="J2161" s="1"/>
      <c r="K2161"/>
      <c r="L2161"/>
      <c r="M2161"/>
    </row>
    <row r="2162" spans="9:13">
      <c r="I2162" s="1"/>
      <c r="J2162" s="1"/>
      <c r="K2162"/>
      <c r="L2162"/>
      <c r="M2162"/>
    </row>
    <row r="2163" spans="9:13">
      <c r="I2163" s="1"/>
      <c r="J2163" s="1"/>
      <c r="K2163"/>
      <c r="L2163"/>
      <c r="M2163"/>
    </row>
    <row r="2164" spans="9:13">
      <c r="I2164" s="1"/>
      <c r="J2164" s="1"/>
      <c r="K2164"/>
      <c r="L2164"/>
      <c r="M2164"/>
    </row>
    <row r="2165" spans="9:13">
      <c r="I2165" s="1"/>
      <c r="J2165" s="1"/>
      <c r="K2165"/>
      <c r="L2165"/>
      <c r="M2165"/>
    </row>
    <row r="2166" spans="9:13">
      <c r="I2166" s="1"/>
      <c r="J2166" s="1"/>
      <c r="K2166"/>
      <c r="L2166"/>
      <c r="M2166"/>
    </row>
    <row r="2167" spans="9:13">
      <c r="I2167" s="1"/>
      <c r="J2167" s="1"/>
      <c r="K2167"/>
      <c r="L2167"/>
      <c r="M2167"/>
    </row>
    <row r="2168" spans="9:13">
      <c r="I2168" s="1"/>
      <c r="J2168" s="1"/>
      <c r="K2168"/>
      <c r="L2168"/>
      <c r="M2168"/>
    </row>
    <row r="2169" spans="9:13">
      <c r="I2169" s="1"/>
      <c r="J2169" s="1"/>
      <c r="K2169"/>
      <c r="L2169"/>
      <c r="M2169"/>
    </row>
    <row r="2170" spans="9:13">
      <c r="I2170" s="1"/>
      <c r="J2170" s="1"/>
      <c r="K2170"/>
      <c r="L2170"/>
      <c r="M2170"/>
    </row>
    <row r="2171" spans="9:13">
      <c r="I2171" s="1"/>
      <c r="J2171" s="1"/>
      <c r="K2171"/>
      <c r="L2171"/>
      <c r="M2171"/>
    </row>
    <row r="2172" spans="9:13">
      <c r="I2172" s="1"/>
      <c r="J2172" s="1"/>
      <c r="K2172"/>
      <c r="L2172"/>
      <c r="M2172"/>
    </row>
    <row r="2173" spans="9:13">
      <c r="I2173" s="1"/>
      <c r="J2173" s="1"/>
      <c r="K2173"/>
      <c r="L2173"/>
      <c r="M2173"/>
    </row>
    <row r="2174" spans="9:13">
      <c r="I2174" s="1"/>
      <c r="J2174" s="1"/>
      <c r="K2174"/>
      <c r="L2174"/>
      <c r="M2174"/>
    </row>
    <row r="2175" spans="9:13">
      <c r="I2175" s="1"/>
      <c r="J2175" s="1"/>
      <c r="K2175"/>
      <c r="L2175"/>
      <c r="M2175"/>
    </row>
    <row r="2176" spans="9:13">
      <c r="I2176" s="1"/>
      <c r="J2176" s="1"/>
      <c r="K2176"/>
      <c r="L2176"/>
      <c r="M2176"/>
    </row>
    <row r="2177" spans="9:13">
      <c r="I2177" s="1"/>
      <c r="J2177" s="1"/>
      <c r="K2177"/>
      <c r="L2177"/>
      <c r="M2177"/>
    </row>
    <row r="2178" spans="9:13">
      <c r="I2178" s="1"/>
      <c r="J2178" s="1"/>
      <c r="K2178"/>
      <c r="L2178"/>
      <c r="M2178"/>
    </row>
    <row r="2179" spans="9:13">
      <c r="I2179" s="1"/>
      <c r="J2179" s="1"/>
      <c r="K2179"/>
      <c r="L2179"/>
      <c r="M2179"/>
    </row>
    <row r="2180" spans="9:13">
      <c r="I2180" s="1"/>
      <c r="J2180" s="1"/>
      <c r="K2180"/>
      <c r="L2180"/>
      <c r="M2180"/>
    </row>
    <row r="2181" spans="9:13">
      <c r="I2181" s="1"/>
      <c r="J2181" s="1"/>
      <c r="K2181"/>
      <c r="L2181"/>
      <c r="M2181"/>
    </row>
    <row r="2182" spans="9:13">
      <c r="I2182" s="1"/>
      <c r="J2182" s="1"/>
      <c r="K2182"/>
      <c r="L2182"/>
      <c r="M2182"/>
    </row>
    <row r="2183" spans="9:13">
      <c r="I2183" s="1"/>
      <c r="J2183" s="1"/>
      <c r="K2183"/>
      <c r="L2183"/>
      <c r="M2183"/>
    </row>
    <row r="2184" spans="9:13">
      <c r="I2184" s="1"/>
      <c r="J2184" s="1"/>
      <c r="K2184"/>
      <c r="L2184"/>
      <c r="M2184"/>
    </row>
    <row r="2185" spans="9:13">
      <c r="I2185" s="1"/>
      <c r="J2185" s="1"/>
      <c r="K2185"/>
      <c r="L2185"/>
      <c r="M2185"/>
    </row>
    <row r="2186" spans="9:13">
      <c r="I2186" s="1"/>
      <c r="J2186" s="1"/>
      <c r="K2186"/>
      <c r="L2186"/>
      <c r="M2186"/>
    </row>
    <row r="2187" spans="9:13">
      <c r="I2187" s="1"/>
      <c r="J2187" s="1"/>
      <c r="K2187"/>
      <c r="L2187"/>
      <c r="M2187"/>
    </row>
    <row r="2188" spans="9:13">
      <c r="I2188" s="1"/>
      <c r="J2188" s="1"/>
      <c r="K2188"/>
      <c r="L2188"/>
      <c r="M2188"/>
    </row>
    <row r="2189" spans="9:13">
      <c r="I2189" s="1"/>
      <c r="J2189" s="1"/>
      <c r="K2189"/>
      <c r="L2189"/>
      <c r="M2189"/>
    </row>
    <row r="2190" spans="9:13">
      <c r="I2190" s="1"/>
      <c r="J2190" s="1"/>
      <c r="K2190"/>
      <c r="L2190"/>
      <c r="M2190"/>
    </row>
    <row r="2191" spans="9:13">
      <c r="I2191" s="1"/>
      <c r="J2191" s="1"/>
      <c r="K2191"/>
      <c r="L2191"/>
      <c r="M2191"/>
    </row>
    <row r="2192" spans="9:13">
      <c r="I2192" s="1"/>
      <c r="J2192" s="1"/>
      <c r="K2192"/>
      <c r="L2192"/>
      <c r="M2192"/>
    </row>
    <row r="2193" spans="9:13">
      <c r="I2193" s="1"/>
      <c r="J2193" s="1"/>
      <c r="K2193"/>
      <c r="L2193"/>
      <c r="M2193"/>
    </row>
    <row r="2194" spans="9:13">
      <c r="I2194" s="1"/>
      <c r="J2194" s="1"/>
      <c r="K2194"/>
      <c r="L2194"/>
      <c r="M2194"/>
    </row>
    <row r="2195" spans="9:13">
      <c r="I2195" s="1"/>
      <c r="J2195" s="1"/>
      <c r="K2195"/>
      <c r="L2195"/>
      <c r="M2195"/>
    </row>
    <row r="2196" spans="9:13">
      <c r="I2196" s="1"/>
      <c r="J2196" s="1"/>
      <c r="K2196"/>
      <c r="L2196"/>
      <c r="M2196"/>
    </row>
    <row r="2197" spans="9:13">
      <c r="I2197" s="1"/>
      <c r="J2197" s="1"/>
      <c r="K2197"/>
      <c r="L2197"/>
      <c r="M2197"/>
    </row>
    <row r="2198" spans="9:13">
      <c r="I2198" s="1"/>
      <c r="J2198" s="1"/>
      <c r="K2198"/>
      <c r="L2198"/>
      <c r="M2198"/>
    </row>
    <row r="2199" spans="9:13">
      <c r="I2199" s="1"/>
      <c r="J2199" s="1"/>
      <c r="K2199"/>
      <c r="L2199"/>
      <c r="M2199"/>
    </row>
    <row r="2200" spans="9:13">
      <c r="I2200" s="1"/>
      <c r="J2200" s="1"/>
      <c r="K2200"/>
      <c r="L2200"/>
      <c r="M2200"/>
    </row>
    <row r="2201" spans="9:13">
      <c r="I2201" s="1"/>
      <c r="J2201" s="1"/>
      <c r="K2201"/>
      <c r="L2201"/>
      <c r="M2201"/>
    </row>
    <row r="2202" spans="9:13">
      <c r="I2202" s="1"/>
      <c r="J2202" s="1"/>
      <c r="K2202"/>
      <c r="L2202"/>
      <c r="M2202"/>
    </row>
    <row r="2203" spans="9:13">
      <c r="I2203" s="1"/>
      <c r="J2203" s="1"/>
      <c r="K2203"/>
      <c r="L2203"/>
      <c r="M2203"/>
    </row>
    <row r="2204" spans="9:13">
      <c r="I2204" s="1"/>
      <c r="J2204" s="1"/>
      <c r="K2204"/>
      <c r="L2204"/>
      <c r="M2204"/>
    </row>
    <row r="2205" spans="9:13">
      <c r="I2205" s="1"/>
      <c r="J2205" s="1"/>
      <c r="K2205"/>
      <c r="L2205"/>
      <c r="M2205"/>
    </row>
    <row r="2206" spans="9:13">
      <c r="I2206" s="1"/>
      <c r="J2206" s="1"/>
      <c r="K2206"/>
      <c r="L2206"/>
      <c r="M2206"/>
    </row>
    <row r="2207" spans="9:13">
      <c r="I2207" s="1"/>
      <c r="J2207" s="1"/>
      <c r="K2207"/>
      <c r="L2207"/>
      <c r="M2207"/>
    </row>
    <row r="2208" spans="9:13">
      <c r="I2208" s="1"/>
      <c r="J2208" s="1"/>
      <c r="K2208"/>
      <c r="L2208"/>
      <c r="M2208"/>
    </row>
    <row r="2209" spans="9:13">
      <c r="I2209" s="1"/>
      <c r="J2209" s="1"/>
      <c r="K2209"/>
      <c r="L2209"/>
      <c r="M2209"/>
    </row>
    <row r="2210" spans="9:13">
      <c r="I2210" s="1"/>
      <c r="J2210" s="1"/>
      <c r="K2210"/>
      <c r="L2210"/>
      <c r="M2210"/>
    </row>
    <row r="2211" spans="9:13">
      <c r="I2211" s="1"/>
      <c r="J2211" s="1"/>
      <c r="K2211"/>
      <c r="L2211"/>
      <c r="M2211"/>
    </row>
    <row r="2212" spans="9:13">
      <c r="I2212" s="1"/>
      <c r="J2212" s="1"/>
      <c r="K2212"/>
      <c r="L2212"/>
      <c r="M2212"/>
    </row>
    <row r="2213" spans="9:13">
      <c r="I2213" s="1"/>
      <c r="J2213" s="1"/>
      <c r="K2213"/>
      <c r="L2213"/>
      <c r="M2213"/>
    </row>
    <row r="2214" spans="9:13">
      <c r="I2214" s="1"/>
      <c r="J2214" s="1"/>
      <c r="K2214"/>
      <c r="L2214"/>
      <c r="M2214"/>
    </row>
    <row r="2215" spans="9:13">
      <c r="I2215" s="1"/>
      <c r="J2215" s="1"/>
      <c r="K2215"/>
      <c r="L2215"/>
      <c r="M2215"/>
    </row>
    <row r="2216" spans="9:13">
      <c r="I2216" s="1"/>
      <c r="J2216" s="1"/>
      <c r="K2216"/>
      <c r="L2216"/>
      <c r="M2216"/>
    </row>
    <row r="2217" spans="9:13">
      <c r="I2217" s="1"/>
      <c r="J2217" s="1"/>
      <c r="K2217"/>
      <c r="L2217"/>
      <c r="M2217"/>
    </row>
    <row r="2218" spans="9:13">
      <c r="I2218" s="1"/>
      <c r="J2218" s="1"/>
      <c r="K2218"/>
      <c r="L2218"/>
      <c r="M2218"/>
    </row>
    <row r="2219" spans="9:13">
      <c r="I2219" s="1"/>
      <c r="J2219" s="1"/>
      <c r="K2219"/>
      <c r="L2219"/>
      <c r="M2219"/>
    </row>
    <row r="2220" spans="9:13">
      <c r="I2220" s="1"/>
      <c r="J2220" s="1"/>
      <c r="K2220"/>
      <c r="L2220"/>
      <c r="M2220"/>
    </row>
    <row r="2221" spans="9:13">
      <c r="I2221" s="1"/>
      <c r="J2221" s="1"/>
      <c r="K2221"/>
      <c r="L2221"/>
      <c r="M2221"/>
    </row>
    <row r="2222" spans="9:13">
      <c r="I2222" s="1"/>
      <c r="J2222" s="1"/>
      <c r="K2222"/>
      <c r="L2222"/>
      <c r="M2222"/>
    </row>
    <row r="2223" spans="9:13">
      <c r="I2223" s="1"/>
      <c r="J2223" s="1"/>
      <c r="K2223"/>
      <c r="L2223"/>
      <c r="M2223"/>
    </row>
    <row r="2224" spans="9:13">
      <c r="I2224" s="1"/>
      <c r="J2224" s="1"/>
      <c r="K2224"/>
      <c r="L2224"/>
      <c r="M2224"/>
    </row>
    <row r="2225" spans="9:13">
      <c r="I2225" s="1"/>
      <c r="J2225" s="1"/>
      <c r="K2225"/>
      <c r="L2225"/>
      <c r="M2225"/>
    </row>
    <row r="2226" spans="9:13">
      <c r="I2226" s="1"/>
      <c r="J2226" s="1"/>
      <c r="K2226"/>
      <c r="L2226"/>
      <c r="M2226"/>
    </row>
    <row r="2227" spans="9:13">
      <c r="I2227" s="1"/>
      <c r="J2227" s="1"/>
      <c r="K2227"/>
      <c r="L2227"/>
      <c r="M2227"/>
    </row>
    <row r="2228" spans="9:13">
      <c r="I2228" s="1"/>
      <c r="J2228" s="1"/>
      <c r="K2228"/>
      <c r="L2228"/>
      <c r="M2228"/>
    </row>
    <row r="2229" spans="9:13">
      <c r="I2229" s="1"/>
      <c r="J2229" s="1"/>
      <c r="K2229"/>
      <c r="L2229"/>
      <c r="M2229"/>
    </row>
    <row r="2230" spans="9:13">
      <c r="I2230" s="1"/>
      <c r="J2230" s="1"/>
      <c r="K2230"/>
      <c r="L2230"/>
      <c r="M2230"/>
    </row>
    <row r="2231" spans="9:13">
      <c r="I2231" s="1"/>
      <c r="J2231" s="1"/>
      <c r="K2231"/>
      <c r="L2231"/>
      <c r="M2231"/>
    </row>
    <row r="2232" spans="9:13">
      <c r="I2232" s="1"/>
      <c r="J2232" s="1"/>
      <c r="K2232"/>
      <c r="L2232"/>
      <c r="M2232"/>
    </row>
    <row r="2233" spans="9:13">
      <c r="I2233" s="1"/>
      <c r="J2233" s="1"/>
      <c r="K2233"/>
      <c r="L2233"/>
      <c r="M2233"/>
    </row>
    <row r="2234" spans="9:13">
      <c r="I2234" s="1"/>
      <c r="J2234" s="1"/>
      <c r="K2234"/>
      <c r="L2234"/>
      <c r="M2234"/>
    </row>
    <row r="2235" spans="9:13">
      <c r="I2235" s="1"/>
      <c r="J2235" s="1"/>
      <c r="K2235"/>
      <c r="L2235"/>
      <c r="M2235"/>
    </row>
    <row r="2236" spans="9:13">
      <c r="I2236" s="1"/>
      <c r="J2236" s="1"/>
      <c r="K2236"/>
      <c r="L2236"/>
      <c r="M2236"/>
    </row>
    <row r="2237" spans="9:13">
      <c r="I2237" s="1"/>
      <c r="J2237" s="1"/>
      <c r="K2237"/>
      <c r="L2237"/>
      <c r="M2237"/>
    </row>
    <row r="2238" spans="9:13">
      <c r="I2238" s="1"/>
      <c r="J2238" s="1"/>
      <c r="K2238"/>
      <c r="L2238"/>
      <c r="M2238"/>
    </row>
    <row r="2239" spans="9:13">
      <c r="I2239" s="1"/>
      <c r="J2239" s="1"/>
      <c r="K2239"/>
      <c r="L2239"/>
      <c r="M2239"/>
    </row>
    <row r="2240" spans="9:13">
      <c r="I2240" s="1"/>
      <c r="J2240" s="1"/>
      <c r="K2240"/>
      <c r="L2240"/>
      <c r="M2240"/>
    </row>
    <row r="2241" spans="9:13">
      <c r="I2241" s="1"/>
      <c r="J2241" s="1"/>
      <c r="K2241"/>
      <c r="L2241"/>
      <c r="M2241"/>
    </row>
    <row r="2242" spans="9:13">
      <c r="I2242" s="1"/>
      <c r="J2242" s="1"/>
      <c r="K2242"/>
      <c r="L2242"/>
      <c r="M2242"/>
    </row>
    <row r="2243" spans="9:13">
      <c r="I2243" s="1"/>
      <c r="J2243" s="1"/>
      <c r="K2243"/>
      <c r="L2243"/>
      <c r="M2243"/>
    </row>
    <row r="2244" spans="9:13">
      <c r="I2244" s="1"/>
      <c r="J2244" s="1"/>
      <c r="K2244"/>
      <c r="L2244"/>
      <c r="M2244"/>
    </row>
    <row r="2245" spans="9:13">
      <c r="I2245" s="1"/>
      <c r="J2245" s="1"/>
      <c r="K2245"/>
      <c r="L2245"/>
      <c r="M2245"/>
    </row>
    <row r="2246" spans="9:13">
      <c r="I2246" s="1"/>
      <c r="J2246" s="1"/>
      <c r="K2246"/>
      <c r="L2246"/>
      <c r="M2246"/>
    </row>
    <row r="2247" spans="9:13">
      <c r="I2247" s="1"/>
      <c r="J2247" s="1"/>
      <c r="K2247"/>
      <c r="L2247"/>
      <c r="M2247"/>
    </row>
    <row r="2248" spans="9:13">
      <c r="I2248" s="1"/>
      <c r="J2248" s="1"/>
      <c r="K2248"/>
      <c r="L2248"/>
      <c r="M2248"/>
    </row>
    <row r="2249" spans="9:13">
      <c r="I2249" s="1"/>
      <c r="J2249" s="1"/>
      <c r="K2249"/>
      <c r="L2249"/>
      <c r="M2249"/>
    </row>
    <row r="2250" spans="9:13">
      <c r="I2250" s="1"/>
      <c r="J2250" s="1"/>
      <c r="K2250"/>
      <c r="L2250"/>
      <c r="M2250"/>
    </row>
    <row r="2251" spans="9:13">
      <c r="I2251" s="1"/>
      <c r="J2251" s="1"/>
      <c r="K2251"/>
      <c r="L2251"/>
      <c r="M2251"/>
    </row>
    <row r="2252" spans="9:13">
      <c r="I2252" s="1"/>
      <c r="J2252" s="1"/>
      <c r="K2252"/>
      <c r="L2252"/>
      <c r="M2252"/>
    </row>
    <row r="2253" spans="9:13">
      <c r="I2253" s="1"/>
      <c r="J2253" s="1"/>
      <c r="K2253"/>
      <c r="L2253"/>
      <c r="M2253"/>
    </row>
    <row r="2254" spans="9:13">
      <c r="I2254" s="1"/>
      <c r="J2254" s="1"/>
      <c r="K2254"/>
      <c r="L2254"/>
      <c r="M2254"/>
    </row>
    <row r="2255" spans="9:13">
      <c r="I2255" s="1"/>
      <c r="J2255" s="1"/>
      <c r="K2255"/>
      <c r="L2255"/>
      <c r="M2255"/>
    </row>
    <row r="2256" spans="9:13">
      <c r="I2256" s="1"/>
      <c r="J2256" s="1"/>
      <c r="K2256"/>
      <c r="L2256"/>
      <c r="M2256"/>
    </row>
    <row r="2257" spans="9:13">
      <c r="I2257" s="1"/>
      <c r="J2257" s="1"/>
      <c r="K2257"/>
      <c r="L2257"/>
      <c r="M2257"/>
    </row>
    <row r="2258" spans="9:13">
      <c r="I2258" s="1"/>
      <c r="J2258" s="1"/>
      <c r="K2258"/>
      <c r="L2258"/>
      <c r="M2258"/>
    </row>
    <row r="2259" spans="9:13">
      <c r="I2259" s="1"/>
      <c r="J2259" s="1"/>
      <c r="K2259"/>
      <c r="L2259"/>
      <c r="M2259"/>
    </row>
    <row r="2260" spans="9:13">
      <c r="I2260" s="1"/>
      <c r="J2260" s="1"/>
      <c r="K2260"/>
      <c r="L2260"/>
      <c r="M2260"/>
    </row>
    <row r="2261" spans="9:13">
      <c r="I2261" s="1"/>
      <c r="J2261" s="1"/>
      <c r="K2261"/>
      <c r="L2261"/>
      <c r="M2261"/>
    </row>
    <row r="2262" spans="9:13">
      <c r="I2262" s="1"/>
      <c r="J2262" s="1"/>
      <c r="K2262"/>
      <c r="L2262"/>
      <c r="M2262"/>
    </row>
    <row r="2263" spans="9:13">
      <c r="I2263" s="1"/>
      <c r="J2263" s="1"/>
      <c r="K2263"/>
      <c r="L2263"/>
      <c r="M2263"/>
    </row>
    <row r="2264" spans="9:13">
      <c r="I2264" s="1"/>
      <c r="J2264" s="1"/>
      <c r="K2264"/>
      <c r="L2264"/>
      <c r="M2264"/>
    </row>
    <row r="2265" spans="9:13">
      <c r="I2265" s="1"/>
      <c r="J2265" s="1"/>
      <c r="K2265"/>
      <c r="L2265"/>
      <c r="M2265"/>
    </row>
    <row r="2266" spans="9:13">
      <c r="I2266" s="1"/>
      <c r="J2266" s="1"/>
      <c r="K2266"/>
      <c r="L2266"/>
      <c r="M2266"/>
    </row>
    <row r="2267" spans="9:13">
      <c r="I2267" s="1"/>
      <c r="J2267" s="1"/>
      <c r="K2267"/>
      <c r="L2267"/>
      <c r="M2267"/>
    </row>
    <row r="2268" spans="9:13">
      <c r="I2268" s="1"/>
      <c r="J2268" s="1"/>
      <c r="K2268"/>
      <c r="L2268"/>
      <c r="M2268"/>
    </row>
    <row r="2269" spans="9:13">
      <c r="I2269" s="1"/>
      <c r="J2269" s="1"/>
      <c r="K2269"/>
      <c r="L2269"/>
      <c r="M2269"/>
    </row>
    <row r="2270" spans="9:13">
      <c r="I2270" s="1"/>
      <c r="J2270" s="1"/>
      <c r="K2270"/>
      <c r="L2270"/>
      <c r="M2270"/>
    </row>
    <row r="2271" spans="9:13">
      <c r="I2271" s="1"/>
      <c r="J2271" s="1"/>
      <c r="K2271"/>
      <c r="L2271"/>
      <c r="M2271"/>
    </row>
    <row r="2272" spans="9:13">
      <c r="I2272" s="1"/>
      <c r="J2272" s="1"/>
      <c r="K2272"/>
      <c r="L2272"/>
      <c r="M2272"/>
    </row>
    <row r="2273" spans="9:13">
      <c r="I2273" s="1"/>
      <c r="J2273" s="1"/>
      <c r="K2273"/>
      <c r="L2273"/>
      <c r="M2273"/>
    </row>
    <row r="2274" spans="9:13">
      <c r="I2274" s="1"/>
      <c r="J2274" s="1"/>
      <c r="K2274"/>
      <c r="L2274"/>
      <c r="M2274"/>
    </row>
    <row r="2275" spans="9:13">
      <c r="I2275" s="1"/>
      <c r="J2275" s="1"/>
      <c r="K2275"/>
      <c r="L2275"/>
      <c r="M2275"/>
    </row>
    <row r="2276" spans="9:13">
      <c r="I2276" s="1"/>
      <c r="J2276" s="1"/>
      <c r="K2276"/>
      <c r="L2276"/>
      <c r="M2276"/>
    </row>
    <row r="2277" spans="9:13">
      <c r="I2277" s="1"/>
      <c r="J2277" s="1"/>
      <c r="K2277"/>
      <c r="L2277"/>
      <c r="M2277"/>
    </row>
    <row r="2278" spans="9:13">
      <c r="I2278" s="1"/>
      <c r="J2278" s="1"/>
      <c r="K2278"/>
      <c r="L2278"/>
      <c r="M2278"/>
    </row>
    <row r="2279" spans="9:13">
      <c r="I2279" s="1"/>
      <c r="J2279" s="1"/>
      <c r="K2279"/>
      <c r="L2279"/>
      <c r="M2279"/>
    </row>
    <row r="2280" spans="9:13">
      <c r="I2280" s="1"/>
      <c r="J2280" s="1"/>
      <c r="K2280"/>
      <c r="L2280"/>
      <c r="M2280"/>
    </row>
    <row r="2281" spans="9:13">
      <c r="I2281" s="1"/>
      <c r="J2281" s="1"/>
      <c r="K2281"/>
      <c r="L2281"/>
      <c r="M2281"/>
    </row>
    <row r="2282" spans="9:13">
      <c r="I2282" s="1"/>
      <c r="J2282" s="1"/>
      <c r="K2282"/>
      <c r="L2282"/>
      <c r="M2282"/>
    </row>
    <row r="2283" spans="9:13">
      <c r="I2283" s="1"/>
      <c r="J2283" s="1"/>
      <c r="K2283"/>
      <c r="L2283"/>
      <c r="M2283"/>
    </row>
    <row r="2284" spans="9:13">
      <c r="I2284" s="1"/>
      <c r="J2284" s="1"/>
      <c r="K2284"/>
      <c r="L2284"/>
      <c r="M2284"/>
    </row>
    <row r="2285" spans="9:13">
      <c r="I2285" s="1"/>
      <c r="J2285" s="1"/>
      <c r="K2285"/>
      <c r="L2285"/>
      <c r="M2285"/>
    </row>
    <row r="2286" spans="9:13">
      <c r="I2286" s="1"/>
      <c r="J2286" s="1"/>
      <c r="K2286"/>
      <c r="L2286"/>
      <c r="M2286"/>
    </row>
    <row r="2287" spans="9:13">
      <c r="I2287" s="1"/>
      <c r="J2287" s="1"/>
      <c r="K2287"/>
      <c r="L2287"/>
      <c r="M2287"/>
    </row>
    <row r="2288" spans="9:13">
      <c r="I2288" s="1"/>
      <c r="J2288" s="1"/>
      <c r="K2288"/>
      <c r="L2288"/>
      <c r="M2288"/>
    </row>
    <row r="2289" spans="9:13">
      <c r="I2289" s="1"/>
      <c r="J2289" s="1"/>
      <c r="K2289"/>
      <c r="L2289"/>
      <c r="M2289"/>
    </row>
    <row r="2290" spans="9:13">
      <c r="I2290" s="1"/>
      <c r="J2290" s="1"/>
      <c r="K2290"/>
      <c r="L2290"/>
      <c r="M2290"/>
    </row>
    <row r="2291" spans="9:13">
      <c r="I2291" s="1"/>
      <c r="J2291" s="1"/>
      <c r="K2291"/>
      <c r="L2291"/>
      <c r="M2291"/>
    </row>
    <row r="2292" spans="9:13">
      <c r="I2292" s="1"/>
      <c r="J2292" s="1"/>
      <c r="K2292"/>
      <c r="L2292"/>
      <c r="M2292"/>
    </row>
    <row r="2293" spans="9:13">
      <c r="I2293" s="1"/>
      <c r="J2293" s="1"/>
      <c r="K2293"/>
      <c r="L2293"/>
      <c r="M2293"/>
    </row>
    <row r="2294" spans="9:13">
      <c r="I2294" s="1"/>
      <c r="J2294" s="1"/>
      <c r="K2294"/>
      <c r="L2294"/>
      <c r="M2294"/>
    </row>
    <row r="2295" spans="9:13">
      <c r="I2295" s="1"/>
      <c r="J2295" s="1"/>
      <c r="K2295"/>
      <c r="L2295"/>
      <c r="M2295"/>
    </row>
    <row r="2296" spans="9:13">
      <c r="I2296" s="1"/>
      <c r="J2296" s="1"/>
      <c r="K2296"/>
      <c r="L2296"/>
      <c r="M2296"/>
    </row>
    <row r="2297" spans="9:13">
      <c r="I2297" s="1"/>
      <c r="J2297" s="1"/>
      <c r="K2297"/>
      <c r="L2297"/>
      <c r="M2297"/>
    </row>
    <row r="2298" spans="9:13">
      <c r="I2298" s="1"/>
      <c r="J2298" s="1"/>
      <c r="K2298"/>
      <c r="L2298"/>
      <c r="M2298"/>
    </row>
    <row r="2299" spans="9:13">
      <c r="I2299" s="1"/>
      <c r="J2299" s="1"/>
      <c r="K2299"/>
      <c r="L2299"/>
      <c r="M2299"/>
    </row>
    <row r="2300" spans="9:13">
      <c r="I2300" s="1"/>
      <c r="J2300" s="1"/>
      <c r="K2300"/>
      <c r="L2300"/>
      <c r="M2300"/>
    </row>
    <row r="2301" spans="9:13">
      <c r="I2301" s="1"/>
      <c r="J2301" s="1"/>
      <c r="K2301"/>
      <c r="L2301"/>
      <c r="M2301"/>
    </row>
    <row r="2302" spans="9:13">
      <c r="I2302" s="1"/>
      <c r="J2302" s="1"/>
      <c r="K2302"/>
      <c r="L2302"/>
      <c r="M2302"/>
    </row>
    <row r="2303" spans="9:13">
      <c r="I2303" s="1"/>
      <c r="J2303" s="1"/>
      <c r="K2303"/>
      <c r="L2303"/>
      <c r="M2303"/>
    </row>
    <row r="2304" spans="9:13">
      <c r="I2304" s="1"/>
      <c r="J2304" s="1"/>
      <c r="K2304"/>
      <c r="L2304"/>
      <c r="M2304"/>
    </row>
    <row r="2305" spans="9:13">
      <c r="I2305" s="1"/>
      <c r="J2305" s="1"/>
      <c r="K2305"/>
      <c r="L2305"/>
      <c r="M2305"/>
    </row>
    <row r="2306" spans="9:13">
      <c r="I2306" s="1"/>
      <c r="J2306" s="1"/>
      <c r="K2306"/>
      <c r="L2306"/>
      <c r="M2306"/>
    </row>
    <row r="2307" spans="9:13">
      <c r="I2307" s="1"/>
      <c r="J2307" s="1"/>
      <c r="K2307"/>
      <c r="L2307"/>
      <c r="M2307"/>
    </row>
    <row r="2308" spans="9:13">
      <c r="I2308" s="1"/>
      <c r="J2308" s="1"/>
      <c r="K2308"/>
      <c r="L2308"/>
      <c r="M2308"/>
    </row>
    <row r="2309" spans="9:13">
      <c r="I2309" s="1"/>
      <c r="J2309" s="1"/>
      <c r="K2309"/>
      <c r="L2309"/>
      <c r="M2309"/>
    </row>
    <row r="2310" spans="9:13">
      <c r="I2310" s="1"/>
      <c r="J2310" s="1"/>
      <c r="K2310"/>
      <c r="L2310"/>
      <c r="M2310"/>
    </row>
    <row r="2311" spans="9:13">
      <c r="I2311" s="1"/>
      <c r="J2311" s="1"/>
      <c r="K2311"/>
      <c r="L2311"/>
      <c r="M2311"/>
    </row>
    <row r="2312" spans="9:13">
      <c r="I2312" s="1"/>
      <c r="J2312" s="1"/>
      <c r="K2312"/>
      <c r="L2312"/>
      <c r="M2312"/>
    </row>
    <row r="2313" spans="9:13">
      <c r="I2313" s="1"/>
      <c r="J2313" s="1"/>
      <c r="K2313"/>
      <c r="L2313"/>
      <c r="M2313"/>
    </row>
    <row r="2314" spans="9:13">
      <c r="I2314" s="1"/>
      <c r="J2314" s="1"/>
      <c r="K2314"/>
      <c r="L2314"/>
      <c r="M2314"/>
    </row>
    <row r="2315" spans="9:13">
      <c r="I2315" s="1"/>
      <c r="J2315" s="1"/>
      <c r="K2315"/>
      <c r="L2315"/>
      <c r="M2315"/>
    </row>
    <row r="2316" spans="9:13">
      <c r="I2316" s="1"/>
      <c r="J2316" s="1"/>
      <c r="K2316"/>
      <c r="L2316"/>
      <c r="M2316"/>
    </row>
    <row r="2317" spans="9:13">
      <c r="I2317" s="1"/>
      <c r="J2317" s="1"/>
      <c r="K2317"/>
      <c r="L2317"/>
      <c r="M2317"/>
    </row>
    <row r="2318" spans="9:13">
      <c r="I2318" s="1"/>
      <c r="J2318" s="1"/>
      <c r="K2318"/>
      <c r="L2318"/>
      <c r="M2318"/>
    </row>
    <row r="2319" spans="9:13">
      <c r="I2319" s="1"/>
      <c r="J2319" s="1"/>
      <c r="K2319"/>
      <c r="L2319"/>
      <c r="M2319"/>
    </row>
    <row r="2320" spans="9:13">
      <c r="I2320" s="1"/>
      <c r="J2320" s="1"/>
      <c r="K2320"/>
      <c r="L2320"/>
      <c r="M2320"/>
    </row>
    <row r="2321" spans="9:13">
      <c r="I2321" s="1"/>
      <c r="J2321" s="1"/>
      <c r="K2321"/>
      <c r="L2321"/>
      <c r="M2321"/>
    </row>
    <row r="2322" spans="9:13">
      <c r="I2322" s="1"/>
      <c r="J2322" s="1"/>
      <c r="K2322"/>
      <c r="L2322"/>
      <c r="M2322"/>
    </row>
    <row r="2323" spans="9:13">
      <c r="I2323" s="1"/>
      <c r="J2323" s="1"/>
      <c r="K2323"/>
      <c r="L2323"/>
      <c r="M2323"/>
    </row>
    <row r="2324" spans="9:13">
      <c r="I2324" s="1"/>
      <c r="J2324" s="1"/>
      <c r="K2324"/>
      <c r="L2324"/>
      <c r="M2324"/>
    </row>
    <row r="2325" spans="9:13">
      <c r="I2325" s="1"/>
      <c r="J2325" s="1"/>
      <c r="K2325"/>
      <c r="L2325"/>
      <c r="M2325"/>
    </row>
    <row r="2326" spans="9:13">
      <c r="I2326" s="1"/>
      <c r="J2326" s="1"/>
      <c r="K2326"/>
      <c r="L2326"/>
      <c r="M2326"/>
    </row>
    <row r="2327" spans="9:13">
      <c r="I2327" s="1"/>
      <c r="J2327" s="1"/>
      <c r="K2327"/>
      <c r="L2327"/>
      <c r="M2327"/>
    </row>
    <row r="2328" spans="9:13">
      <c r="I2328" s="1"/>
      <c r="J2328" s="1"/>
      <c r="K2328"/>
      <c r="L2328"/>
      <c r="M2328"/>
    </row>
    <row r="2329" spans="9:13">
      <c r="I2329" s="1"/>
      <c r="J2329" s="1"/>
      <c r="K2329"/>
      <c r="L2329"/>
      <c r="M2329"/>
    </row>
    <row r="2330" spans="9:13">
      <c r="I2330" s="1"/>
      <c r="J2330" s="1"/>
      <c r="K2330"/>
      <c r="L2330"/>
      <c r="M2330"/>
    </row>
    <row r="2331" spans="9:13">
      <c r="I2331" s="1"/>
      <c r="J2331" s="1"/>
      <c r="K2331"/>
      <c r="L2331"/>
      <c r="M2331"/>
    </row>
    <row r="2332" spans="9:13">
      <c r="I2332" s="1"/>
      <c r="J2332" s="1"/>
      <c r="K2332"/>
      <c r="L2332"/>
      <c r="M2332"/>
    </row>
    <row r="2333" spans="9:13">
      <c r="I2333" s="1"/>
      <c r="J2333" s="1"/>
      <c r="K2333"/>
      <c r="L2333"/>
      <c r="M2333"/>
    </row>
    <row r="2334" spans="9:13">
      <c r="I2334" s="1"/>
      <c r="J2334" s="1"/>
      <c r="K2334"/>
      <c r="L2334"/>
      <c r="M2334"/>
    </row>
    <row r="2335" spans="9:13">
      <c r="I2335" s="1"/>
      <c r="J2335" s="1"/>
      <c r="K2335"/>
      <c r="L2335"/>
      <c r="M2335"/>
    </row>
    <row r="2336" spans="9:13">
      <c r="I2336" s="1"/>
      <c r="J2336" s="1"/>
      <c r="K2336"/>
      <c r="L2336"/>
      <c r="M2336"/>
    </row>
    <row r="2337" spans="9:13">
      <c r="I2337" s="1"/>
      <c r="J2337" s="1"/>
      <c r="K2337"/>
      <c r="L2337"/>
      <c r="M2337"/>
    </row>
    <row r="2338" spans="9:13">
      <c r="I2338" s="1"/>
      <c r="J2338" s="1"/>
      <c r="K2338"/>
      <c r="L2338"/>
      <c r="M2338"/>
    </row>
    <row r="2339" spans="9:13">
      <c r="I2339" s="1"/>
      <c r="J2339" s="1"/>
      <c r="K2339"/>
      <c r="L2339"/>
      <c r="M2339"/>
    </row>
    <row r="2340" spans="9:13">
      <c r="I2340" s="1"/>
      <c r="J2340" s="1"/>
      <c r="K2340"/>
      <c r="L2340"/>
      <c r="M2340"/>
    </row>
    <row r="2341" spans="9:13">
      <c r="I2341" s="1"/>
      <c r="J2341" s="1"/>
      <c r="K2341"/>
      <c r="L2341"/>
      <c r="M2341"/>
    </row>
    <row r="2342" spans="9:13">
      <c r="I2342" s="1"/>
      <c r="J2342" s="1"/>
      <c r="K2342"/>
      <c r="L2342"/>
      <c r="M2342"/>
    </row>
    <row r="2343" spans="9:13">
      <c r="I2343" s="1"/>
      <c r="J2343" s="1"/>
      <c r="K2343"/>
      <c r="L2343"/>
      <c r="M2343"/>
    </row>
    <row r="2344" spans="9:13">
      <c r="I2344" s="1"/>
      <c r="J2344" s="1"/>
      <c r="K2344"/>
      <c r="L2344"/>
      <c r="M2344"/>
    </row>
    <row r="2345" spans="9:13">
      <c r="I2345" s="1"/>
      <c r="J2345" s="1"/>
      <c r="K2345"/>
      <c r="L2345"/>
      <c r="M2345"/>
    </row>
    <row r="2346" spans="9:13">
      <c r="I2346" s="1"/>
      <c r="J2346" s="1"/>
      <c r="K2346"/>
      <c r="L2346"/>
      <c r="M2346"/>
    </row>
    <row r="2347" spans="9:13">
      <c r="I2347" s="1"/>
      <c r="J2347" s="1"/>
      <c r="K2347"/>
      <c r="L2347"/>
      <c r="M2347"/>
    </row>
    <row r="2348" spans="9:13">
      <c r="I2348" s="1"/>
      <c r="J2348" s="1"/>
      <c r="K2348"/>
      <c r="L2348"/>
      <c r="M2348"/>
    </row>
    <row r="2349" spans="9:13">
      <c r="I2349" s="1"/>
      <c r="J2349" s="1"/>
      <c r="K2349"/>
      <c r="L2349"/>
      <c r="M2349"/>
    </row>
    <row r="2350" spans="9:13">
      <c r="I2350" s="1"/>
      <c r="J2350" s="1"/>
      <c r="K2350"/>
      <c r="L2350"/>
      <c r="M2350"/>
    </row>
    <row r="2351" spans="9:13">
      <c r="I2351" s="1"/>
      <c r="J2351" s="1"/>
      <c r="K2351"/>
      <c r="L2351"/>
      <c r="M2351"/>
    </row>
    <row r="2352" spans="9:13">
      <c r="I2352" s="1"/>
      <c r="J2352" s="1"/>
      <c r="K2352"/>
      <c r="L2352"/>
      <c r="M2352"/>
    </row>
    <row r="2353" spans="9:13">
      <c r="I2353" s="1"/>
      <c r="J2353" s="1"/>
      <c r="K2353"/>
      <c r="L2353"/>
      <c r="M2353"/>
    </row>
    <row r="2354" spans="9:13">
      <c r="I2354" s="1"/>
      <c r="J2354" s="1"/>
      <c r="K2354"/>
      <c r="L2354"/>
      <c r="M2354"/>
    </row>
    <row r="2355" spans="9:13">
      <c r="I2355" s="1"/>
      <c r="J2355" s="1"/>
      <c r="K2355"/>
      <c r="L2355"/>
      <c r="M2355"/>
    </row>
    <row r="2356" spans="9:13">
      <c r="I2356" s="1"/>
      <c r="J2356" s="1"/>
      <c r="K2356"/>
      <c r="L2356"/>
      <c r="M2356"/>
    </row>
    <row r="2357" spans="9:13">
      <c r="I2357" s="1"/>
      <c r="J2357" s="1"/>
      <c r="K2357"/>
      <c r="L2357"/>
      <c r="M2357"/>
    </row>
    <row r="2358" spans="9:13">
      <c r="I2358" s="1"/>
      <c r="J2358" s="1"/>
      <c r="K2358"/>
      <c r="L2358"/>
      <c r="M2358"/>
    </row>
    <row r="2359" spans="9:13">
      <c r="I2359" s="1"/>
      <c r="J2359" s="1"/>
      <c r="K2359"/>
      <c r="L2359"/>
      <c r="M2359"/>
    </row>
    <row r="2360" spans="9:13">
      <c r="I2360" s="1"/>
      <c r="J2360" s="1"/>
      <c r="K2360"/>
      <c r="L2360"/>
      <c r="M2360"/>
    </row>
    <row r="2361" spans="9:13">
      <c r="I2361" s="1"/>
      <c r="J2361" s="1"/>
      <c r="K2361"/>
      <c r="L2361"/>
      <c r="M2361"/>
    </row>
    <row r="2362" spans="9:13">
      <c r="I2362" s="1"/>
      <c r="J2362" s="1"/>
      <c r="K2362"/>
      <c r="L2362"/>
      <c r="M2362"/>
    </row>
    <row r="2363" spans="9:13">
      <c r="I2363" s="1"/>
      <c r="J2363" s="1"/>
      <c r="K2363"/>
      <c r="L2363"/>
      <c r="M2363"/>
    </row>
    <row r="2364" spans="9:13">
      <c r="I2364" s="1"/>
      <c r="J2364" s="1"/>
      <c r="K2364"/>
      <c r="L2364"/>
      <c r="M2364"/>
    </row>
    <row r="2365" spans="9:13">
      <c r="I2365" s="1"/>
      <c r="J2365" s="1"/>
      <c r="K2365"/>
      <c r="L2365"/>
      <c r="M2365"/>
    </row>
    <row r="2366" spans="9:13">
      <c r="I2366" s="1"/>
      <c r="J2366" s="1"/>
      <c r="K2366"/>
      <c r="L2366"/>
      <c r="M2366"/>
    </row>
    <row r="2367" spans="9:13">
      <c r="I2367" s="1"/>
      <c r="J2367" s="1"/>
      <c r="K2367"/>
      <c r="L2367"/>
      <c r="M2367"/>
    </row>
    <row r="2368" spans="9:13">
      <c r="I2368" s="1"/>
      <c r="J2368" s="1"/>
      <c r="K2368"/>
      <c r="L2368"/>
      <c r="M2368"/>
    </row>
    <row r="2369" spans="9:13">
      <c r="I2369" s="1"/>
      <c r="J2369" s="1"/>
      <c r="K2369"/>
      <c r="L2369"/>
      <c r="M2369"/>
    </row>
    <row r="2370" spans="9:13">
      <c r="I2370" s="1"/>
      <c r="J2370" s="1"/>
      <c r="K2370"/>
      <c r="L2370"/>
      <c r="M2370"/>
    </row>
    <row r="2371" spans="9:13">
      <c r="I2371" s="1"/>
      <c r="J2371" s="1"/>
      <c r="K2371"/>
      <c r="L2371"/>
      <c r="M2371"/>
    </row>
    <row r="2372" spans="9:13">
      <c r="I2372" s="1"/>
      <c r="J2372" s="1"/>
      <c r="K2372"/>
      <c r="L2372"/>
      <c r="M2372"/>
    </row>
    <row r="2373" spans="9:13">
      <c r="I2373" s="1"/>
      <c r="J2373" s="1"/>
      <c r="K2373"/>
      <c r="L2373"/>
      <c r="M2373"/>
    </row>
    <row r="2374" spans="9:13">
      <c r="I2374" s="1"/>
      <c r="J2374" s="1"/>
      <c r="K2374"/>
      <c r="L2374"/>
      <c r="M2374"/>
    </row>
    <row r="2375" spans="9:13">
      <c r="I2375" s="1"/>
      <c r="J2375" s="1"/>
      <c r="K2375"/>
      <c r="L2375"/>
      <c r="M2375"/>
    </row>
    <row r="2376" spans="9:13">
      <c r="I2376" s="1"/>
      <c r="J2376" s="1"/>
      <c r="K2376"/>
      <c r="L2376"/>
      <c r="M2376"/>
    </row>
    <row r="2377" spans="9:13">
      <c r="I2377" s="1"/>
      <c r="J2377" s="1"/>
      <c r="K2377"/>
      <c r="L2377"/>
      <c r="M2377"/>
    </row>
    <row r="2378" spans="9:13">
      <c r="I2378" s="1"/>
      <c r="J2378" s="1"/>
      <c r="K2378"/>
      <c r="L2378"/>
      <c r="M2378"/>
    </row>
    <row r="2379" spans="9:13">
      <c r="I2379" s="1"/>
      <c r="J2379" s="1"/>
      <c r="K2379"/>
      <c r="L2379"/>
      <c r="M2379"/>
    </row>
    <row r="2380" spans="9:13">
      <c r="I2380" s="1"/>
      <c r="J2380" s="1"/>
      <c r="K2380"/>
      <c r="L2380"/>
      <c r="M2380"/>
    </row>
    <row r="2381" spans="9:13">
      <c r="I2381" s="1"/>
      <c r="J2381" s="1"/>
      <c r="K2381"/>
      <c r="L2381"/>
      <c r="M2381"/>
    </row>
    <row r="2382" spans="9:13">
      <c r="I2382" s="1"/>
      <c r="J2382" s="1"/>
      <c r="K2382"/>
      <c r="L2382"/>
      <c r="M2382"/>
    </row>
    <row r="2383" spans="9:13">
      <c r="I2383" s="1"/>
      <c r="J2383" s="1"/>
      <c r="K2383"/>
      <c r="L2383"/>
      <c r="M2383"/>
    </row>
    <row r="2384" spans="9:13">
      <c r="I2384" s="1"/>
      <c r="J2384" s="1"/>
      <c r="K2384"/>
      <c r="L2384"/>
      <c r="M2384"/>
    </row>
    <row r="2385" spans="9:13">
      <c r="I2385" s="1"/>
      <c r="J2385" s="1"/>
      <c r="K2385"/>
      <c r="L2385"/>
      <c r="M2385"/>
    </row>
    <row r="2386" spans="9:13">
      <c r="I2386" s="1"/>
      <c r="J2386" s="1"/>
      <c r="K2386"/>
      <c r="L2386"/>
      <c r="M2386"/>
    </row>
    <row r="2387" spans="9:13">
      <c r="I2387" s="1"/>
      <c r="J2387" s="1"/>
      <c r="K2387"/>
      <c r="L2387"/>
      <c r="M2387"/>
    </row>
    <row r="2388" spans="9:13">
      <c r="I2388" s="1"/>
      <c r="J2388" s="1"/>
      <c r="K2388"/>
      <c r="L2388"/>
      <c r="M2388"/>
    </row>
    <row r="2389" spans="9:13">
      <c r="I2389" s="1"/>
      <c r="J2389" s="1"/>
      <c r="K2389"/>
      <c r="L2389"/>
      <c r="M2389"/>
    </row>
    <row r="2390" spans="9:13">
      <c r="I2390" s="1"/>
      <c r="J2390" s="1"/>
      <c r="K2390"/>
      <c r="L2390"/>
      <c r="M2390"/>
    </row>
    <row r="2391" spans="9:13">
      <c r="I2391" s="1"/>
      <c r="J2391" s="1"/>
      <c r="K2391"/>
      <c r="L2391"/>
      <c r="M2391"/>
    </row>
    <row r="2392" spans="9:13">
      <c r="I2392" s="1"/>
      <c r="J2392" s="1"/>
      <c r="K2392"/>
      <c r="L2392"/>
      <c r="M2392"/>
    </row>
    <row r="2393" spans="9:13">
      <c r="I2393" s="1"/>
      <c r="J2393" s="1"/>
      <c r="K2393"/>
      <c r="L2393"/>
      <c r="M2393"/>
    </row>
    <row r="2394" spans="9:13">
      <c r="I2394" s="1"/>
      <c r="J2394" s="1"/>
      <c r="K2394"/>
      <c r="L2394"/>
      <c r="M2394"/>
    </row>
    <row r="2395" spans="9:13">
      <c r="I2395" s="1"/>
      <c r="J2395" s="1"/>
      <c r="K2395"/>
      <c r="L2395"/>
      <c r="M2395"/>
    </row>
    <row r="2396" spans="9:13">
      <c r="I2396" s="1"/>
      <c r="J2396" s="1"/>
      <c r="K2396"/>
      <c r="L2396"/>
      <c r="M2396"/>
    </row>
    <row r="2397" spans="9:13">
      <c r="I2397" s="1"/>
      <c r="J2397" s="1"/>
      <c r="K2397"/>
      <c r="L2397"/>
      <c r="M2397"/>
    </row>
    <row r="2398" spans="9:13">
      <c r="I2398" s="1"/>
      <c r="J2398" s="1"/>
      <c r="K2398"/>
      <c r="L2398"/>
      <c r="M2398"/>
    </row>
    <row r="2399" spans="9:13">
      <c r="I2399" s="1"/>
      <c r="J2399" s="1"/>
      <c r="K2399"/>
      <c r="L2399"/>
      <c r="M2399"/>
    </row>
    <row r="2400" spans="9:13">
      <c r="I2400" s="1"/>
      <c r="J2400" s="1"/>
      <c r="K2400"/>
      <c r="L2400"/>
      <c r="M2400"/>
    </row>
    <row r="2401" spans="9:13">
      <c r="I2401" s="1"/>
      <c r="J2401" s="1"/>
      <c r="K2401"/>
      <c r="L2401"/>
      <c r="M2401"/>
    </row>
    <row r="2402" spans="9:13">
      <c r="I2402" s="1"/>
      <c r="J2402" s="1"/>
      <c r="K2402"/>
      <c r="L2402"/>
      <c r="M2402"/>
    </row>
    <row r="2403" spans="9:13">
      <c r="I2403" s="1"/>
      <c r="J2403" s="1"/>
      <c r="K2403"/>
      <c r="L2403"/>
      <c r="M2403"/>
    </row>
    <row r="2404" spans="9:13">
      <c r="I2404" s="1"/>
      <c r="J2404" s="1"/>
      <c r="K2404"/>
      <c r="L2404"/>
      <c r="M2404"/>
    </row>
    <row r="2405" spans="9:13">
      <c r="I2405" s="1"/>
      <c r="J2405" s="1"/>
      <c r="K2405"/>
      <c r="L2405"/>
      <c r="M2405"/>
    </row>
    <row r="2406" spans="9:13">
      <c r="I2406" s="1"/>
      <c r="J2406" s="1"/>
      <c r="K2406"/>
      <c r="L2406"/>
      <c r="M2406"/>
    </row>
    <row r="2407" spans="9:13">
      <c r="I2407" s="1"/>
      <c r="J2407" s="1"/>
      <c r="K2407"/>
      <c r="L2407"/>
      <c r="M2407"/>
    </row>
    <row r="2408" spans="9:13">
      <c r="I2408" s="1"/>
      <c r="J2408" s="1"/>
      <c r="K2408"/>
      <c r="L2408"/>
      <c r="M2408"/>
    </row>
    <row r="2409" spans="9:13">
      <c r="I2409" s="1"/>
      <c r="J2409" s="1"/>
      <c r="K2409"/>
      <c r="L2409"/>
      <c r="M2409"/>
    </row>
    <row r="2410" spans="9:13">
      <c r="I2410" s="1"/>
      <c r="J2410" s="1"/>
      <c r="K2410"/>
      <c r="L2410"/>
      <c r="M2410"/>
    </row>
    <row r="2411" spans="9:13">
      <c r="I2411" s="1"/>
      <c r="J2411" s="1"/>
      <c r="K2411"/>
      <c r="L2411"/>
      <c r="M2411"/>
    </row>
    <row r="2412" spans="9:13">
      <c r="I2412" s="1"/>
      <c r="J2412" s="1"/>
      <c r="K2412"/>
      <c r="L2412"/>
      <c r="M2412"/>
    </row>
    <row r="2413" spans="9:13">
      <c r="I2413" s="1"/>
      <c r="J2413" s="1"/>
      <c r="K2413"/>
      <c r="L2413"/>
      <c r="M2413"/>
    </row>
    <row r="2414" spans="9:13">
      <c r="I2414" s="1"/>
      <c r="J2414" s="1"/>
      <c r="K2414"/>
      <c r="L2414"/>
      <c r="M2414"/>
    </row>
    <row r="2415" spans="9:13">
      <c r="I2415" s="1"/>
      <c r="J2415" s="1"/>
      <c r="K2415"/>
      <c r="L2415"/>
      <c r="M2415"/>
    </row>
    <row r="2416" spans="9:13">
      <c r="I2416" s="1"/>
      <c r="J2416" s="1"/>
      <c r="K2416"/>
      <c r="L2416"/>
      <c r="M2416"/>
    </row>
    <row r="2417" spans="9:13">
      <c r="I2417" s="1"/>
      <c r="J2417" s="1"/>
      <c r="K2417"/>
      <c r="L2417"/>
      <c r="M2417"/>
    </row>
    <row r="2418" spans="9:13">
      <c r="I2418" s="1"/>
      <c r="J2418" s="1"/>
      <c r="K2418"/>
      <c r="L2418"/>
      <c r="M2418"/>
    </row>
    <row r="2419" spans="9:13">
      <c r="I2419" s="1"/>
      <c r="J2419" s="1"/>
      <c r="K2419"/>
      <c r="L2419"/>
      <c r="M2419"/>
    </row>
    <row r="2420" spans="9:13">
      <c r="I2420" s="1"/>
      <c r="J2420" s="1"/>
      <c r="K2420"/>
      <c r="L2420"/>
      <c r="M2420"/>
    </row>
    <row r="2421" spans="9:13">
      <c r="I2421" s="1"/>
      <c r="J2421" s="1"/>
      <c r="K2421"/>
      <c r="L2421"/>
      <c r="M2421"/>
    </row>
    <row r="2422" spans="9:13">
      <c r="I2422" s="1"/>
      <c r="J2422" s="1"/>
      <c r="K2422"/>
      <c r="L2422"/>
      <c r="M2422"/>
    </row>
    <row r="2423" spans="9:13">
      <c r="I2423" s="1"/>
      <c r="J2423" s="1"/>
      <c r="K2423"/>
      <c r="L2423"/>
      <c r="M2423"/>
    </row>
    <row r="2424" spans="9:13">
      <c r="I2424" s="1"/>
      <c r="J2424" s="1"/>
      <c r="K2424"/>
      <c r="L2424"/>
      <c r="M2424"/>
    </row>
    <row r="2425" spans="9:13">
      <c r="I2425" s="1"/>
      <c r="J2425" s="1"/>
      <c r="K2425"/>
      <c r="L2425"/>
      <c r="M2425"/>
    </row>
    <row r="2426" spans="9:13">
      <c r="I2426" s="1"/>
      <c r="J2426" s="1"/>
      <c r="K2426"/>
      <c r="L2426"/>
      <c r="M2426"/>
    </row>
    <row r="2427" spans="9:13">
      <c r="I2427" s="1"/>
      <c r="J2427" s="1"/>
      <c r="K2427"/>
      <c r="L2427"/>
      <c r="M2427"/>
    </row>
    <row r="2428" spans="9:13">
      <c r="I2428" s="1"/>
      <c r="J2428" s="1"/>
      <c r="K2428"/>
      <c r="L2428"/>
      <c r="M2428"/>
    </row>
    <row r="2429" spans="9:13">
      <c r="I2429" s="1"/>
      <c r="J2429" s="1"/>
      <c r="K2429"/>
      <c r="L2429"/>
      <c r="M2429"/>
    </row>
    <row r="2430" spans="9:13">
      <c r="I2430" s="1"/>
      <c r="J2430" s="1"/>
      <c r="K2430"/>
      <c r="L2430"/>
      <c r="M2430"/>
    </row>
    <row r="2431" spans="9:13">
      <c r="I2431" s="1"/>
      <c r="J2431" s="1"/>
      <c r="K2431"/>
      <c r="L2431"/>
      <c r="M2431"/>
    </row>
    <row r="2432" spans="9:13">
      <c r="I2432" s="1"/>
      <c r="J2432" s="1"/>
      <c r="K2432"/>
      <c r="L2432"/>
      <c r="M2432"/>
    </row>
    <row r="2433" spans="9:13">
      <c r="I2433" s="1"/>
      <c r="J2433" s="1"/>
      <c r="K2433"/>
      <c r="L2433"/>
      <c r="M2433"/>
    </row>
    <row r="2434" spans="9:13">
      <c r="I2434" s="1"/>
      <c r="J2434" s="1"/>
      <c r="K2434"/>
      <c r="L2434"/>
      <c r="M2434"/>
    </row>
    <row r="2435" spans="9:13">
      <c r="I2435" s="1"/>
      <c r="J2435" s="1"/>
      <c r="K2435"/>
      <c r="L2435"/>
      <c r="M2435"/>
    </row>
    <row r="2436" spans="9:13">
      <c r="I2436" s="1"/>
      <c r="J2436" s="1"/>
      <c r="K2436"/>
      <c r="L2436"/>
      <c r="M2436"/>
    </row>
    <row r="2437" spans="9:13">
      <c r="I2437" s="1"/>
      <c r="J2437" s="1"/>
      <c r="K2437"/>
      <c r="L2437"/>
      <c r="M2437"/>
    </row>
    <row r="2438" spans="9:13">
      <c r="I2438" s="1"/>
      <c r="J2438" s="1"/>
      <c r="K2438"/>
      <c r="L2438"/>
      <c r="M2438"/>
    </row>
    <row r="2439" spans="9:13">
      <c r="I2439" s="1"/>
      <c r="J2439" s="1"/>
      <c r="K2439"/>
      <c r="L2439"/>
      <c r="M2439"/>
    </row>
    <row r="2440" spans="9:13">
      <c r="I2440" s="1"/>
      <c r="J2440" s="1"/>
      <c r="K2440"/>
      <c r="L2440"/>
      <c r="M2440"/>
    </row>
    <row r="2441" spans="9:13">
      <c r="I2441" s="1"/>
      <c r="J2441" s="1"/>
      <c r="K2441"/>
      <c r="L2441"/>
      <c r="M2441"/>
    </row>
    <row r="2442" spans="9:13">
      <c r="I2442" s="1"/>
      <c r="J2442" s="1"/>
      <c r="K2442"/>
      <c r="L2442"/>
      <c r="M2442"/>
    </row>
    <row r="2443" spans="9:13">
      <c r="I2443" s="1"/>
      <c r="J2443" s="1"/>
      <c r="K2443"/>
      <c r="L2443"/>
      <c r="M2443"/>
    </row>
    <row r="2444" spans="9:13">
      <c r="I2444" s="1"/>
      <c r="J2444" s="1"/>
      <c r="K2444"/>
      <c r="L2444"/>
      <c r="M2444"/>
    </row>
    <row r="2445" spans="9:13">
      <c r="I2445" s="1"/>
      <c r="J2445" s="1"/>
      <c r="K2445"/>
      <c r="L2445"/>
      <c r="M2445"/>
    </row>
    <row r="2446" spans="9:13">
      <c r="I2446" s="1"/>
      <c r="J2446" s="1"/>
      <c r="K2446"/>
      <c r="L2446"/>
      <c r="M2446"/>
    </row>
    <row r="2447" spans="9:13">
      <c r="I2447" s="1"/>
      <c r="J2447" s="1"/>
      <c r="K2447"/>
      <c r="L2447"/>
      <c r="M2447"/>
    </row>
    <row r="2448" spans="9:13">
      <c r="I2448" s="1"/>
      <c r="J2448" s="1"/>
      <c r="K2448"/>
      <c r="L2448"/>
      <c r="M2448"/>
    </row>
    <row r="2449" spans="9:13">
      <c r="I2449" s="1"/>
      <c r="J2449" s="1"/>
      <c r="K2449"/>
      <c r="L2449"/>
      <c r="M2449"/>
    </row>
    <row r="2450" spans="9:13">
      <c r="I2450" s="1"/>
      <c r="J2450" s="1"/>
      <c r="K2450"/>
      <c r="L2450"/>
      <c r="M2450"/>
    </row>
    <row r="2451" spans="9:13">
      <c r="I2451" s="1"/>
      <c r="J2451" s="1"/>
      <c r="K2451"/>
      <c r="L2451"/>
      <c r="M2451"/>
    </row>
    <row r="2452" spans="9:13">
      <c r="I2452" s="1"/>
      <c r="J2452" s="1"/>
      <c r="K2452"/>
      <c r="L2452"/>
      <c r="M2452"/>
    </row>
    <row r="2453" spans="9:13">
      <c r="I2453" s="1"/>
      <c r="J2453" s="1"/>
      <c r="K2453"/>
      <c r="L2453"/>
      <c r="M2453"/>
    </row>
    <row r="2454" spans="9:13">
      <c r="I2454" s="1"/>
      <c r="J2454" s="1"/>
      <c r="K2454"/>
      <c r="L2454"/>
      <c r="M2454"/>
    </row>
    <row r="2455" spans="9:13">
      <c r="I2455" s="1"/>
      <c r="J2455" s="1"/>
      <c r="K2455"/>
      <c r="L2455"/>
      <c r="M2455"/>
    </row>
    <row r="2456" spans="9:13">
      <c r="I2456" s="1"/>
      <c r="J2456" s="1"/>
      <c r="K2456"/>
      <c r="L2456"/>
      <c r="M2456"/>
    </row>
    <row r="2457" spans="9:13">
      <c r="I2457" s="1"/>
      <c r="J2457" s="1"/>
      <c r="K2457"/>
      <c r="L2457"/>
      <c r="M2457"/>
    </row>
    <row r="2458" spans="9:13">
      <c r="I2458" s="1"/>
      <c r="J2458" s="1"/>
      <c r="K2458"/>
      <c r="L2458"/>
      <c r="M2458"/>
    </row>
    <row r="2459" spans="9:13">
      <c r="I2459" s="1"/>
      <c r="J2459" s="1"/>
      <c r="K2459"/>
      <c r="L2459"/>
      <c r="M2459"/>
    </row>
    <row r="2460" spans="9:13">
      <c r="I2460" s="1"/>
      <c r="J2460" s="1"/>
      <c r="K2460"/>
      <c r="L2460"/>
      <c r="M2460"/>
    </row>
    <row r="2461" spans="9:13">
      <c r="I2461" s="1"/>
      <c r="J2461" s="1"/>
      <c r="K2461"/>
      <c r="L2461"/>
      <c r="M2461"/>
    </row>
    <row r="2462" spans="9:13">
      <c r="I2462" s="1"/>
      <c r="J2462" s="1"/>
      <c r="K2462"/>
      <c r="L2462"/>
      <c r="M2462"/>
    </row>
    <row r="2463" spans="9:13">
      <c r="I2463" s="1"/>
      <c r="J2463" s="1"/>
      <c r="K2463"/>
      <c r="L2463"/>
      <c r="M2463"/>
    </row>
    <row r="2464" spans="9:13">
      <c r="I2464" s="1"/>
      <c r="J2464" s="1"/>
      <c r="K2464"/>
      <c r="L2464"/>
      <c r="M2464"/>
    </row>
    <row r="2465" spans="9:13">
      <c r="I2465" s="1"/>
      <c r="J2465" s="1"/>
      <c r="K2465"/>
      <c r="L2465"/>
      <c r="M2465"/>
    </row>
    <row r="2466" spans="9:13">
      <c r="I2466" s="1"/>
      <c r="J2466" s="1"/>
      <c r="K2466"/>
      <c r="L2466"/>
      <c r="M2466"/>
    </row>
    <row r="2467" spans="9:13">
      <c r="I2467" s="1"/>
      <c r="J2467" s="1"/>
      <c r="K2467"/>
      <c r="L2467"/>
      <c r="M2467"/>
    </row>
    <row r="2468" spans="9:13">
      <c r="I2468" s="1"/>
      <c r="J2468" s="1"/>
      <c r="K2468"/>
      <c r="L2468"/>
      <c r="M2468"/>
    </row>
    <row r="2469" spans="9:13">
      <c r="I2469" s="1"/>
      <c r="J2469" s="1"/>
      <c r="K2469"/>
      <c r="L2469"/>
      <c r="M2469"/>
    </row>
    <row r="2470" spans="9:13">
      <c r="I2470" s="1"/>
      <c r="J2470" s="1"/>
      <c r="K2470"/>
      <c r="L2470"/>
      <c r="M2470"/>
    </row>
    <row r="2471" spans="9:13">
      <c r="I2471" s="1"/>
      <c r="J2471" s="1"/>
      <c r="K2471"/>
      <c r="L2471"/>
      <c r="M2471"/>
    </row>
    <row r="2472" spans="9:13">
      <c r="I2472" s="1"/>
      <c r="J2472" s="1"/>
      <c r="K2472"/>
      <c r="L2472"/>
      <c r="M2472"/>
    </row>
    <row r="2473" spans="9:13">
      <c r="I2473" s="1"/>
      <c r="J2473" s="1"/>
      <c r="K2473"/>
      <c r="L2473"/>
      <c r="M2473"/>
    </row>
    <row r="2474" spans="9:13">
      <c r="I2474" s="1"/>
      <c r="J2474" s="1"/>
      <c r="K2474"/>
      <c r="L2474"/>
      <c r="M2474"/>
    </row>
    <row r="2475" spans="9:13">
      <c r="I2475" s="1"/>
      <c r="J2475" s="1"/>
      <c r="K2475"/>
      <c r="L2475"/>
      <c r="M2475"/>
    </row>
    <row r="2476" spans="9:13">
      <c r="I2476" s="1"/>
      <c r="J2476" s="1"/>
      <c r="K2476"/>
      <c r="L2476"/>
      <c r="M2476"/>
    </row>
    <row r="2477" spans="9:13">
      <c r="I2477" s="1"/>
      <c r="J2477" s="1"/>
      <c r="K2477"/>
      <c r="L2477"/>
      <c r="M2477"/>
    </row>
    <row r="2478" spans="9:13">
      <c r="I2478" s="1"/>
      <c r="J2478" s="1"/>
      <c r="K2478"/>
      <c r="L2478"/>
      <c r="M2478"/>
    </row>
    <row r="2479" spans="9:13">
      <c r="I2479" s="1"/>
      <c r="J2479" s="1"/>
      <c r="K2479"/>
      <c r="L2479"/>
      <c r="M2479"/>
    </row>
    <row r="2480" spans="9:13">
      <c r="I2480" s="1"/>
      <c r="J2480" s="1"/>
      <c r="K2480"/>
      <c r="L2480"/>
      <c r="M2480"/>
    </row>
    <row r="2481" spans="9:13">
      <c r="I2481" s="1"/>
      <c r="J2481" s="1"/>
      <c r="K2481"/>
      <c r="L2481"/>
      <c r="M2481"/>
    </row>
    <row r="2482" spans="9:13">
      <c r="I2482" s="1"/>
      <c r="J2482" s="1"/>
      <c r="K2482"/>
      <c r="L2482"/>
      <c r="M2482"/>
    </row>
    <row r="2483" spans="9:13">
      <c r="I2483" s="1"/>
      <c r="J2483" s="1"/>
      <c r="K2483"/>
      <c r="L2483"/>
      <c r="M2483"/>
    </row>
    <row r="2484" spans="9:13">
      <c r="I2484" s="1"/>
      <c r="J2484" s="1"/>
      <c r="K2484"/>
      <c r="L2484"/>
      <c r="M2484"/>
    </row>
    <row r="2485" spans="9:13">
      <c r="I2485" s="1"/>
      <c r="J2485" s="1"/>
      <c r="K2485"/>
      <c r="L2485"/>
      <c r="M2485"/>
    </row>
    <row r="2486" spans="9:13">
      <c r="I2486" s="1"/>
      <c r="J2486" s="1"/>
      <c r="K2486"/>
      <c r="L2486"/>
      <c r="M2486"/>
    </row>
    <row r="2487" spans="9:13">
      <c r="I2487" s="1"/>
      <c r="J2487" s="1"/>
      <c r="K2487"/>
      <c r="L2487"/>
      <c r="M2487"/>
    </row>
    <row r="2488" spans="9:13">
      <c r="I2488" s="1"/>
      <c r="J2488" s="1"/>
      <c r="K2488"/>
      <c r="L2488"/>
      <c r="M2488"/>
    </row>
    <row r="2489" spans="9:13">
      <c r="I2489" s="1"/>
      <c r="J2489" s="1"/>
      <c r="K2489"/>
      <c r="L2489"/>
      <c r="M2489"/>
    </row>
    <row r="2490" spans="9:13">
      <c r="I2490" s="1"/>
      <c r="J2490" s="1"/>
      <c r="K2490"/>
      <c r="L2490"/>
      <c r="M2490"/>
    </row>
    <row r="2491" spans="9:13">
      <c r="I2491" s="1"/>
      <c r="J2491" s="1"/>
      <c r="K2491"/>
      <c r="L2491"/>
      <c r="M2491"/>
    </row>
    <row r="2492" spans="9:13">
      <c r="I2492" s="1"/>
      <c r="J2492" s="1"/>
      <c r="K2492"/>
      <c r="L2492"/>
      <c r="M2492"/>
    </row>
    <row r="2493" spans="9:13">
      <c r="I2493" s="1"/>
      <c r="J2493" s="1"/>
      <c r="K2493"/>
      <c r="L2493"/>
      <c r="M2493"/>
    </row>
    <row r="2494" spans="9:13">
      <c r="I2494" s="1"/>
      <c r="J2494" s="1"/>
      <c r="K2494"/>
      <c r="L2494"/>
      <c r="M2494"/>
    </row>
    <row r="2495" spans="9:13">
      <c r="I2495" s="1"/>
      <c r="J2495" s="1"/>
      <c r="K2495"/>
      <c r="L2495"/>
      <c r="M2495"/>
    </row>
    <row r="2496" spans="9:13">
      <c r="I2496" s="1"/>
      <c r="J2496" s="1"/>
      <c r="K2496"/>
      <c r="L2496"/>
      <c r="M2496"/>
    </row>
    <row r="2497" spans="9:13">
      <c r="I2497" s="1"/>
      <c r="J2497" s="1"/>
      <c r="K2497"/>
      <c r="L2497"/>
      <c r="M2497"/>
    </row>
    <row r="2498" spans="9:13">
      <c r="I2498" s="1"/>
      <c r="J2498" s="1"/>
      <c r="K2498"/>
      <c r="L2498"/>
      <c r="M2498"/>
    </row>
    <row r="2499" spans="9:13">
      <c r="I2499" s="1"/>
      <c r="J2499" s="1"/>
      <c r="K2499"/>
      <c r="L2499"/>
      <c r="M2499"/>
    </row>
    <row r="2500" spans="9:13">
      <c r="I2500" s="1"/>
      <c r="J2500" s="1"/>
      <c r="K2500"/>
      <c r="L2500"/>
      <c r="M2500"/>
    </row>
    <row r="2501" spans="9:13">
      <c r="I2501" s="1"/>
      <c r="J2501" s="1"/>
      <c r="K2501"/>
      <c r="L2501"/>
      <c r="M2501"/>
    </row>
    <row r="2502" spans="9:13">
      <c r="I2502" s="1"/>
      <c r="J2502" s="1"/>
      <c r="K2502"/>
      <c r="L2502"/>
      <c r="M2502"/>
    </row>
    <row r="2503" spans="9:13">
      <c r="I2503" s="1"/>
      <c r="J2503" s="1"/>
      <c r="K2503"/>
      <c r="L2503"/>
      <c r="M2503"/>
    </row>
    <row r="2504" spans="9:13">
      <c r="I2504" s="1"/>
      <c r="J2504" s="1"/>
      <c r="K2504"/>
      <c r="L2504"/>
      <c r="M2504"/>
    </row>
    <row r="2505" spans="9:13">
      <c r="I2505" s="1"/>
      <c r="J2505" s="1"/>
      <c r="K2505"/>
      <c r="L2505"/>
      <c r="M2505"/>
    </row>
    <row r="2506" spans="9:13">
      <c r="I2506" s="1"/>
      <c r="J2506" s="1"/>
      <c r="K2506"/>
      <c r="L2506"/>
      <c r="M2506"/>
    </row>
    <row r="2507" spans="9:13">
      <c r="I2507" s="1"/>
      <c r="J2507" s="1"/>
      <c r="K2507"/>
      <c r="L2507"/>
      <c r="M2507"/>
    </row>
    <row r="2508" spans="9:13">
      <c r="I2508" s="1"/>
      <c r="J2508" s="1"/>
      <c r="K2508"/>
      <c r="L2508"/>
      <c r="M2508"/>
    </row>
    <row r="2509" spans="9:13">
      <c r="I2509" s="1"/>
      <c r="J2509" s="1"/>
      <c r="K2509"/>
      <c r="L2509"/>
      <c r="M2509"/>
    </row>
    <row r="2510" spans="9:13">
      <c r="I2510" s="1"/>
      <c r="J2510" s="1"/>
      <c r="K2510"/>
      <c r="L2510"/>
      <c r="M2510"/>
    </row>
    <row r="2511" spans="9:13">
      <c r="I2511" s="1"/>
      <c r="J2511" s="1"/>
      <c r="K2511"/>
      <c r="L2511"/>
      <c r="M2511"/>
    </row>
    <row r="2512" spans="9:13">
      <c r="I2512" s="1"/>
      <c r="J2512" s="1"/>
      <c r="K2512"/>
      <c r="L2512"/>
      <c r="M2512"/>
    </row>
    <row r="2513" spans="9:13">
      <c r="I2513" s="1"/>
      <c r="J2513" s="1"/>
      <c r="K2513"/>
      <c r="L2513"/>
      <c r="M2513"/>
    </row>
    <row r="2514" spans="9:13">
      <c r="I2514" s="1"/>
      <c r="J2514" s="1"/>
      <c r="K2514"/>
      <c r="L2514"/>
      <c r="M2514"/>
    </row>
    <row r="2515" spans="9:13">
      <c r="I2515" s="1"/>
      <c r="J2515" s="1"/>
      <c r="K2515"/>
      <c r="L2515"/>
      <c r="M2515"/>
    </row>
    <row r="2516" spans="9:13">
      <c r="I2516" s="1"/>
      <c r="J2516" s="1"/>
      <c r="K2516"/>
      <c r="L2516"/>
      <c r="M2516"/>
    </row>
    <row r="2517" spans="9:13">
      <c r="I2517" s="1"/>
      <c r="J2517" s="1"/>
      <c r="K2517"/>
      <c r="L2517"/>
      <c r="M2517"/>
    </row>
    <row r="2518" spans="9:13">
      <c r="I2518" s="1"/>
      <c r="J2518" s="1"/>
      <c r="K2518"/>
      <c r="L2518"/>
      <c r="M2518"/>
    </row>
    <row r="2519" spans="9:13">
      <c r="I2519" s="1"/>
      <c r="J2519" s="1"/>
      <c r="K2519"/>
      <c r="L2519"/>
      <c r="M2519"/>
    </row>
    <row r="2520" spans="9:13">
      <c r="I2520" s="1"/>
      <c r="J2520" s="1"/>
      <c r="K2520"/>
      <c r="L2520"/>
      <c r="M2520"/>
    </row>
    <row r="2521" spans="9:13">
      <c r="I2521" s="1"/>
      <c r="J2521" s="1"/>
      <c r="K2521"/>
      <c r="L2521"/>
      <c r="M2521"/>
    </row>
    <row r="2522" spans="9:13">
      <c r="I2522" s="1"/>
      <c r="J2522" s="1"/>
      <c r="K2522"/>
      <c r="L2522"/>
      <c r="M2522"/>
    </row>
    <row r="2523" spans="9:13">
      <c r="I2523" s="1"/>
      <c r="J2523" s="1"/>
      <c r="K2523"/>
      <c r="L2523"/>
      <c r="M2523"/>
    </row>
    <row r="2524" spans="9:13">
      <c r="I2524" s="1"/>
      <c r="J2524" s="1"/>
      <c r="K2524"/>
      <c r="L2524"/>
      <c r="M2524"/>
    </row>
    <row r="2525" spans="9:13">
      <c r="I2525" s="1"/>
      <c r="J2525" s="1"/>
      <c r="K2525"/>
      <c r="L2525"/>
      <c r="M2525"/>
    </row>
    <row r="2526" spans="9:13">
      <c r="I2526" s="1"/>
      <c r="J2526" s="1"/>
      <c r="K2526"/>
      <c r="L2526"/>
      <c r="M2526"/>
    </row>
    <row r="2527" spans="9:13">
      <c r="I2527" s="1"/>
      <c r="J2527" s="1"/>
      <c r="K2527"/>
      <c r="L2527"/>
      <c r="M2527"/>
    </row>
    <row r="2528" spans="9:13">
      <c r="I2528" s="1"/>
      <c r="J2528" s="1"/>
      <c r="K2528"/>
      <c r="L2528"/>
      <c r="M2528"/>
    </row>
    <row r="2529" spans="9:13">
      <c r="I2529" s="1"/>
      <c r="J2529" s="1"/>
      <c r="K2529"/>
      <c r="L2529"/>
      <c r="M2529"/>
    </row>
    <row r="2530" spans="9:13">
      <c r="I2530" s="1"/>
      <c r="J2530" s="1"/>
      <c r="K2530"/>
      <c r="L2530"/>
      <c r="M2530"/>
    </row>
    <row r="2531" spans="9:13">
      <c r="I2531" s="1"/>
      <c r="J2531" s="1"/>
      <c r="K2531"/>
      <c r="L2531"/>
      <c r="M2531"/>
    </row>
    <row r="2532" spans="9:13">
      <c r="I2532" s="1"/>
      <c r="J2532" s="1"/>
      <c r="K2532"/>
      <c r="L2532"/>
      <c r="M2532"/>
    </row>
    <row r="2533" spans="9:13">
      <c r="I2533" s="1"/>
      <c r="J2533" s="1"/>
      <c r="K2533"/>
      <c r="L2533"/>
      <c r="M2533"/>
    </row>
    <row r="2534" spans="9:13">
      <c r="I2534" s="1"/>
      <c r="J2534" s="1"/>
      <c r="K2534"/>
      <c r="L2534"/>
      <c r="M2534"/>
    </row>
    <row r="2535" spans="9:13">
      <c r="I2535" s="1"/>
      <c r="J2535" s="1"/>
      <c r="K2535"/>
      <c r="L2535"/>
      <c r="M2535"/>
    </row>
    <row r="2536" spans="9:13">
      <c r="I2536" s="1"/>
      <c r="J2536" s="1"/>
      <c r="K2536"/>
      <c r="L2536"/>
      <c r="M2536"/>
    </row>
    <row r="2537" spans="9:13">
      <c r="I2537" s="1"/>
      <c r="J2537" s="1"/>
      <c r="K2537"/>
      <c r="L2537"/>
      <c r="M2537"/>
    </row>
    <row r="2538" spans="9:13">
      <c r="I2538" s="1"/>
      <c r="J2538" s="1"/>
      <c r="K2538"/>
      <c r="L2538"/>
      <c r="M2538"/>
    </row>
    <row r="2539" spans="9:13">
      <c r="I2539" s="1"/>
      <c r="J2539" s="1"/>
      <c r="K2539"/>
      <c r="L2539"/>
      <c r="M2539"/>
    </row>
    <row r="2540" spans="9:13">
      <c r="I2540" s="1"/>
      <c r="J2540" s="1"/>
      <c r="K2540"/>
      <c r="L2540"/>
      <c r="M2540"/>
    </row>
    <row r="2541" spans="9:13">
      <c r="I2541" s="1"/>
      <c r="J2541" s="1"/>
      <c r="K2541"/>
      <c r="L2541"/>
      <c r="M2541"/>
    </row>
    <row r="2542" spans="9:13">
      <c r="I2542" s="1"/>
      <c r="J2542" s="1"/>
      <c r="K2542"/>
      <c r="L2542"/>
      <c r="M2542"/>
    </row>
    <row r="2543" spans="9:13">
      <c r="I2543" s="1"/>
      <c r="J2543" s="1"/>
      <c r="K2543"/>
      <c r="L2543"/>
      <c r="M2543"/>
    </row>
    <row r="2544" spans="9:13">
      <c r="I2544" s="1"/>
      <c r="J2544" s="1"/>
      <c r="K2544"/>
      <c r="L2544"/>
      <c r="M2544"/>
    </row>
    <row r="2545" spans="9:13">
      <c r="I2545" s="1"/>
      <c r="J2545" s="1"/>
      <c r="K2545"/>
      <c r="L2545"/>
      <c r="M2545"/>
    </row>
    <row r="2546" spans="9:13">
      <c r="I2546" s="1"/>
      <c r="J2546" s="1"/>
      <c r="K2546"/>
      <c r="L2546"/>
      <c r="M2546"/>
    </row>
    <row r="2547" spans="9:13">
      <c r="I2547" s="1"/>
      <c r="J2547" s="1"/>
      <c r="K2547"/>
      <c r="L2547"/>
      <c r="M2547"/>
    </row>
    <row r="2548" spans="9:13">
      <c r="I2548" s="1"/>
      <c r="J2548" s="1"/>
      <c r="K2548"/>
      <c r="L2548"/>
      <c r="M2548"/>
    </row>
    <row r="2549" spans="9:13">
      <c r="I2549" s="1"/>
      <c r="J2549" s="1"/>
      <c r="K2549"/>
      <c r="L2549"/>
      <c r="M2549"/>
    </row>
    <row r="2550" spans="9:13">
      <c r="I2550" s="1"/>
      <c r="J2550" s="1"/>
      <c r="K2550"/>
      <c r="L2550"/>
      <c r="M2550"/>
    </row>
    <row r="2551" spans="9:13">
      <c r="I2551" s="1"/>
      <c r="J2551" s="1"/>
      <c r="K2551"/>
      <c r="L2551"/>
      <c r="M2551"/>
    </row>
    <row r="2552" spans="9:13">
      <c r="I2552" s="1"/>
      <c r="J2552" s="1"/>
      <c r="K2552"/>
      <c r="L2552"/>
      <c r="M2552"/>
    </row>
    <row r="2553" spans="9:13">
      <c r="I2553" s="1"/>
      <c r="J2553" s="1"/>
      <c r="K2553"/>
      <c r="L2553"/>
      <c r="M2553"/>
    </row>
    <row r="2554" spans="9:13">
      <c r="I2554" s="1"/>
      <c r="J2554" s="1"/>
      <c r="K2554"/>
      <c r="L2554"/>
      <c r="M2554"/>
    </row>
    <row r="2555" spans="9:13">
      <c r="I2555" s="1"/>
      <c r="J2555" s="1"/>
      <c r="K2555"/>
      <c r="L2555"/>
      <c r="M2555"/>
    </row>
    <row r="2556" spans="9:13">
      <c r="I2556" s="1"/>
      <c r="J2556" s="1"/>
      <c r="K2556"/>
      <c r="L2556"/>
      <c r="M2556"/>
    </row>
    <row r="2557" spans="9:13">
      <c r="I2557" s="1"/>
      <c r="J2557" s="1"/>
      <c r="K2557"/>
      <c r="L2557"/>
      <c r="M2557"/>
    </row>
    <row r="2558" spans="9:13">
      <c r="I2558" s="1"/>
      <c r="J2558" s="1"/>
      <c r="K2558"/>
      <c r="L2558"/>
      <c r="M2558"/>
    </row>
    <row r="2559" spans="9:13">
      <c r="I2559" s="1"/>
      <c r="J2559" s="1"/>
      <c r="K2559"/>
      <c r="L2559"/>
      <c r="M2559"/>
    </row>
    <row r="2560" spans="9:13">
      <c r="I2560" s="1"/>
      <c r="J2560" s="1"/>
      <c r="K2560"/>
      <c r="L2560"/>
      <c r="M2560"/>
    </row>
    <row r="2561" spans="9:13">
      <c r="I2561" s="1"/>
      <c r="J2561" s="1"/>
      <c r="K2561"/>
      <c r="L2561"/>
      <c r="M2561"/>
    </row>
    <row r="2562" spans="9:13">
      <c r="I2562" s="1"/>
      <c r="J2562" s="1"/>
      <c r="K2562"/>
      <c r="L2562"/>
      <c r="M2562"/>
    </row>
    <row r="2563" spans="9:13">
      <c r="I2563" s="1"/>
      <c r="J2563" s="1"/>
      <c r="K2563"/>
      <c r="L2563"/>
      <c r="M2563"/>
    </row>
    <row r="2564" spans="9:13">
      <c r="I2564" s="1"/>
      <c r="J2564" s="1"/>
      <c r="K2564"/>
      <c r="L2564"/>
      <c r="M2564"/>
    </row>
    <row r="2565" spans="9:13">
      <c r="I2565" s="1"/>
      <c r="J2565" s="1"/>
      <c r="K2565"/>
      <c r="L2565"/>
      <c r="M2565"/>
    </row>
    <row r="2566" spans="9:13">
      <c r="I2566" s="1"/>
      <c r="J2566" s="1"/>
      <c r="K2566"/>
      <c r="L2566"/>
      <c r="M2566"/>
    </row>
    <row r="2567" spans="9:13">
      <c r="I2567" s="1"/>
      <c r="J2567" s="1"/>
      <c r="K2567"/>
      <c r="L2567"/>
      <c r="M2567"/>
    </row>
    <row r="2568" spans="9:13">
      <c r="I2568" s="1"/>
      <c r="J2568" s="1"/>
      <c r="K2568"/>
      <c r="L2568"/>
      <c r="M2568"/>
    </row>
    <row r="2569" spans="9:13">
      <c r="I2569" s="1"/>
      <c r="J2569" s="1"/>
      <c r="K2569"/>
      <c r="L2569"/>
      <c r="M2569"/>
    </row>
    <row r="2570" spans="9:13">
      <c r="I2570" s="1"/>
      <c r="J2570" s="1"/>
      <c r="K2570"/>
      <c r="L2570"/>
      <c r="M2570"/>
    </row>
    <row r="2571" spans="9:13">
      <c r="I2571" s="1"/>
      <c r="J2571" s="1"/>
      <c r="K2571"/>
      <c r="L2571"/>
      <c r="M2571"/>
    </row>
    <row r="2572" spans="9:13">
      <c r="I2572" s="1"/>
      <c r="J2572" s="1"/>
      <c r="K2572"/>
      <c r="L2572"/>
      <c r="M2572"/>
    </row>
    <row r="2573" spans="9:13">
      <c r="I2573" s="1"/>
      <c r="J2573" s="1"/>
      <c r="K2573"/>
      <c r="L2573"/>
      <c r="M2573"/>
    </row>
    <row r="2574" spans="9:13">
      <c r="I2574" s="1"/>
      <c r="J2574" s="1"/>
      <c r="K2574"/>
      <c r="L2574"/>
      <c r="M2574"/>
    </row>
    <row r="2575" spans="9:13">
      <c r="I2575" s="1"/>
      <c r="J2575" s="1"/>
      <c r="K2575"/>
      <c r="L2575"/>
      <c r="M2575"/>
    </row>
    <row r="2576" spans="9:13">
      <c r="I2576" s="1"/>
      <c r="J2576" s="1"/>
      <c r="K2576"/>
      <c r="L2576"/>
      <c r="M2576"/>
    </row>
    <row r="2577" spans="9:13">
      <c r="I2577" s="1"/>
      <c r="J2577" s="1"/>
      <c r="K2577"/>
      <c r="L2577"/>
      <c r="M2577"/>
    </row>
    <row r="2578" spans="9:13">
      <c r="I2578" s="1"/>
      <c r="J2578" s="1"/>
      <c r="K2578"/>
      <c r="L2578"/>
      <c r="M2578"/>
    </row>
    <row r="2579" spans="9:13">
      <c r="I2579" s="1"/>
      <c r="J2579" s="1"/>
      <c r="K2579"/>
      <c r="L2579"/>
      <c r="M2579"/>
    </row>
    <row r="2580" spans="9:13">
      <c r="I2580" s="1"/>
      <c r="J2580" s="1"/>
      <c r="K2580"/>
      <c r="L2580"/>
      <c r="M2580"/>
    </row>
    <row r="2581" spans="9:13">
      <c r="I2581" s="1"/>
      <c r="J2581" s="1"/>
      <c r="K2581"/>
      <c r="L2581"/>
      <c r="M2581"/>
    </row>
    <row r="2582" spans="9:13">
      <c r="I2582" s="1"/>
      <c r="J2582" s="1"/>
      <c r="K2582"/>
      <c r="L2582"/>
      <c r="M2582"/>
    </row>
    <row r="2583" spans="9:13">
      <c r="I2583" s="1"/>
      <c r="J2583" s="1"/>
      <c r="K2583"/>
      <c r="L2583"/>
      <c r="M2583"/>
    </row>
    <row r="2584" spans="9:13">
      <c r="I2584" s="1"/>
      <c r="J2584" s="1"/>
      <c r="K2584"/>
      <c r="L2584"/>
      <c r="M2584"/>
    </row>
    <row r="2585" spans="9:13">
      <c r="I2585" s="1"/>
      <c r="J2585" s="1"/>
      <c r="K2585"/>
      <c r="L2585"/>
      <c r="M2585"/>
    </row>
    <row r="2586" spans="9:13">
      <c r="I2586" s="1"/>
      <c r="J2586" s="1"/>
      <c r="K2586"/>
      <c r="L2586"/>
      <c r="M2586"/>
    </row>
    <row r="2587" spans="9:13">
      <c r="I2587" s="1"/>
      <c r="J2587" s="1"/>
      <c r="K2587"/>
      <c r="L2587"/>
      <c r="M2587"/>
    </row>
    <row r="2588" spans="9:13">
      <c r="I2588" s="1"/>
      <c r="J2588" s="1"/>
      <c r="K2588"/>
      <c r="L2588"/>
      <c r="M2588"/>
    </row>
    <row r="2589" spans="9:13">
      <c r="I2589" s="1"/>
      <c r="J2589" s="1"/>
      <c r="K2589"/>
      <c r="L2589"/>
      <c r="M2589"/>
    </row>
    <row r="2590" spans="9:13">
      <c r="I2590" s="1"/>
      <c r="J2590" s="1"/>
      <c r="K2590"/>
      <c r="L2590"/>
      <c r="M2590"/>
    </row>
    <row r="2591" spans="9:13">
      <c r="I2591" s="1"/>
      <c r="J2591" s="1"/>
      <c r="K2591"/>
      <c r="L2591"/>
      <c r="M2591"/>
    </row>
    <row r="2592" spans="9:13">
      <c r="I2592" s="1"/>
      <c r="J2592" s="1"/>
      <c r="K2592"/>
      <c r="L2592"/>
      <c r="M2592"/>
    </row>
    <row r="2593" spans="9:13">
      <c r="I2593" s="1"/>
      <c r="J2593" s="1"/>
      <c r="K2593"/>
      <c r="L2593"/>
      <c r="M2593"/>
    </row>
    <row r="2594" spans="9:13">
      <c r="I2594" s="1"/>
      <c r="J2594" s="1"/>
      <c r="K2594"/>
      <c r="L2594"/>
      <c r="M2594"/>
    </row>
    <row r="2595" spans="9:13">
      <c r="I2595" s="1"/>
      <c r="J2595" s="1"/>
      <c r="K2595"/>
      <c r="L2595"/>
      <c r="M2595"/>
    </row>
    <row r="2596" spans="9:13">
      <c r="I2596" s="1"/>
      <c r="J2596" s="1"/>
      <c r="K2596"/>
      <c r="L2596"/>
      <c r="M2596"/>
    </row>
    <row r="2597" spans="9:13">
      <c r="I2597" s="1"/>
      <c r="J2597" s="1"/>
      <c r="K2597"/>
      <c r="L2597"/>
      <c r="M2597"/>
    </row>
    <row r="2598" spans="9:13">
      <c r="I2598" s="1"/>
      <c r="J2598" s="1"/>
      <c r="K2598"/>
      <c r="L2598"/>
      <c r="M2598"/>
    </row>
    <row r="2599" spans="9:13">
      <c r="I2599" s="1"/>
      <c r="J2599" s="1"/>
      <c r="K2599"/>
      <c r="L2599"/>
      <c r="M2599"/>
    </row>
    <row r="2600" spans="9:13">
      <c r="I2600" s="1"/>
      <c r="J2600" s="1"/>
      <c r="K2600"/>
      <c r="L2600"/>
      <c r="M2600"/>
    </row>
    <row r="2601" spans="9:13">
      <c r="I2601" s="1"/>
      <c r="J2601" s="1"/>
      <c r="K2601"/>
      <c r="L2601"/>
      <c r="M2601"/>
    </row>
    <row r="2602" spans="9:13">
      <c r="I2602" s="1"/>
      <c r="J2602" s="1"/>
      <c r="K2602"/>
      <c r="L2602"/>
      <c r="M2602"/>
    </row>
    <row r="2603" spans="9:13">
      <c r="I2603" s="1"/>
      <c r="J2603" s="1"/>
      <c r="K2603"/>
      <c r="L2603"/>
      <c r="M2603"/>
    </row>
    <row r="2604" spans="9:13">
      <c r="I2604" s="1"/>
      <c r="J2604" s="1"/>
      <c r="K2604"/>
      <c r="L2604"/>
      <c r="M2604"/>
    </row>
    <row r="2605" spans="9:13">
      <c r="I2605" s="1"/>
      <c r="J2605" s="1"/>
      <c r="K2605"/>
      <c r="L2605"/>
      <c r="M2605"/>
    </row>
    <row r="2606" spans="9:13">
      <c r="I2606" s="1"/>
      <c r="J2606" s="1"/>
      <c r="K2606"/>
      <c r="L2606"/>
      <c r="M2606"/>
    </row>
    <row r="2607" spans="9:13">
      <c r="I2607" s="1"/>
      <c r="J2607" s="1"/>
      <c r="K2607"/>
      <c r="L2607"/>
      <c r="M2607"/>
    </row>
    <row r="2608" spans="9:13">
      <c r="I2608" s="1"/>
      <c r="J2608" s="1"/>
      <c r="K2608"/>
      <c r="L2608"/>
      <c r="M2608"/>
    </row>
    <row r="2609" spans="9:13">
      <c r="I2609" s="1"/>
      <c r="J2609" s="1"/>
      <c r="K2609"/>
      <c r="L2609"/>
      <c r="M2609"/>
    </row>
    <row r="2610" spans="9:13">
      <c r="I2610" s="1"/>
      <c r="J2610" s="1"/>
      <c r="K2610"/>
      <c r="L2610"/>
      <c r="M2610"/>
    </row>
    <row r="2611" spans="9:13">
      <c r="I2611" s="1"/>
      <c r="J2611" s="1"/>
      <c r="K2611"/>
      <c r="L2611"/>
      <c r="M2611"/>
    </row>
    <row r="2612" spans="9:13">
      <c r="I2612" s="1"/>
      <c r="J2612" s="1"/>
      <c r="K2612"/>
      <c r="L2612"/>
      <c r="M2612"/>
    </row>
    <row r="2613" spans="9:13">
      <c r="I2613" s="1"/>
      <c r="J2613" s="1"/>
      <c r="K2613"/>
      <c r="L2613"/>
      <c r="M2613"/>
    </row>
    <row r="2614" spans="9:13">
      <c r="I2614" s="1"/>
      <c r="J2614" s="1"/>
      <c r="K2614"/>
      <c r="L2614"/>
      <c r="M2614"/>
    </row>
    <row r="2615" spans="9:13">
      <c r="I2615" s="1"/>
      <c r="J2615" s="1"/>
      <c r="K2615"/>
      <c r="L2615"/>
      <c r="M2615"/>
    </row>
    <row r="2616" spans="9:13">
      <c r="I2616" s="1"/>
      <c r="J2616" s="1"/>
      <c r="K2616"/>
      <c r="L2616"/>
      <c r="M2616"/>
    </row>
    <row r="2617" spans="9:13">
      <c r="I2617" s="1"/>
      <c r="J2617" s="1"/>
      <c r="K2617"/>
      <c r="L2617"/>
      <c r="M2617"/>
    </row>
    <row r="2618" spans="9:13">
      <c r="I2618" s="1"/>
      <c r="J2618" s="1"/>
      <c r="K2618"/>
      <c r="L2618"/>
      <c r="M2618"/>
    </row>
    <row r="2619" spans="9:13">
      <c r="I2619" s="1"/>
      <c r="J2619" s="1"/>
      <c r="K2619"/>
      <c r="L2619"/>
      <c r="M2619"/>
    </row>
    <row r="2620" spans="9:13">
      <c r="I2620" s="1"/>
      <c r="J2620" s="1"/>
      <c r="K2620"/>
      <c r="L2620"/>
      <c r="M2620"/>
    </row>
    <row r="2621" spans="9:13">
      <c r="I2621" s="1"/>
      <c r="J2621" s="1"/>
      <c r="K2621"/>
      <c r="L2621"/>
      <c r="M2621"/>
    </row>
    <row r="2622" spans="9:13">
      <c r="I2622" s="1"/>
      <c r="J2622" s="1"/>
      <c r="K2622"/>
      <c r="L2622"/>
      <c r="M2622"/>
    </row>
    <row r="2623" spans="9:13">
      <c r="I2623" s="1"/>
      <c r="J2623" s="1"/>
      <c r="K2623"/>
      <c r="L2623"/>
      <c r="M2623"/>
    </row>
    <row r="2624" spans="9:13">
      <c r="I2624" s="1"/>
      <c r="J2624" s="1"/>
      <c r="K2624"/>
      <c r="L2624"/>
      <c r="M2624"/>
    </row>
    <row r="2625" spans="9:13">
      <c r="I2625" s="1"/>
      <c r="J2625" s="1"/>
      <c r="K2625"/>
      <c r="L2625"/>
      <c r="M2625"/>
    </row>
    <row r="2626" spans="9:13">
      <c r="I2626" s="1"/>
      <c r="J2626" s="1"/>
      <c r="K2626"/>
      <c r="L2626"/>
      <c r="M2626"/>
    </row>
    <row r="2627" spans="9:13">
      <c r="I2627" s="1"/>
      <c r="J2627" s="1"/>
      <c r="K2627"/>
      <c r="L2627"/>
      <c r="M2627"/>
    </row>
    <row r="2628" spans="9:13">
      <c r="I2628" s="1"/>
      <c r="J2628" s="1"/>
      <c r="K2628"/>
      <c r="L2628"/>
      <c r="M2628"/>
    </row>
    <row r="2629" spans="9:13">
      <c r="I2629" s="1"/>
      <c r="J2629" s="1"/>
      <c r="K2629"/>
      <c r="L2629"/>
      <c r="M2629"/>
    </row>
    <row r="2630" spans="9:13">
      <c r="I2630" s="1"/>
      <c r="J2630" s="1"/>
      <c r="K2630"/>
      <c r="L2630"/>
      <c r="M2630"/>
    </row>
    <row r="2631" spans="9:13">
      <c r="I2631" s="1"/>
      <c r="J2631" s="1"/>
      <c r="K2631"/>
      <c r="L2631"/>
      <c r="M2631"/>
    </row>
    <row r="2632" spans="9:13">
      <c r="I2632" s="1"/>
      <c r="J2632" s="1"/>
      <c r="K2632"/>
      <c r="L2632"/>
      <c r="M2632"/>
    </row>
    <row r="2633" spans="9:13">
      <c r="I2633" s="1"/>
      <c r="J2633" s="1"/>
      <c r="K2633"/>
      <c r="L2633"/>
      <c r="M2633"/>
    </row>
    <row r="2634" spans="9:13">
      <c r="I2634" s="1"/>
      <c r="J2634" s="1"/>
      <c r="K2634"/>
      <c r="L2634"/>
      <c r="M2634"/>
    </row>
    <row r="2635" spans="9:13">
      <c r="I2635" s="1"/>
      <c r="J2635" s="1"/>
      <c r="K2635"/>
      <c r="L2635"/>
      <c r="M2635"/>
    </row>
    <row r="2636" spans="9:13">
      <c r="I2636" s="1"/>
      <c r="J2636" s="1"/>
      <c r="K2636"/>
      <c r="L2636"/>
      <c r="M2636"/>
    </row>
    <row r="2637" spans="9:13">
      <c r="I2637" s="1"/>
      <c r="J2637" s="1"/>
      <c r="K2637"/>
      <c r="L2637"/>
      <c r="M2637"/>
    </row>
    <row r="2638" spans="9:13">
      <c r="I2638" s="1"/>
      <c r="J2638" s="1"/>
      <c r="K2638"/>
      <c r="L2638"/>
      <c r="M2638"/>
    </row>
    <row r="2639" spans="9:13">
      <c r="I2639" s="1"/>
      <c r="J2639" s="1"/>
      <c r="K2639"/>
      <c r="L2639"/>
      <c r="M2639"/>
    </row>
    <row r="2640" spans="9:13">
      <c r="I2640" s="1"/>
      <c r="J2640" s="1"/>
      <c r="K2640"/>
      <c r="L2640"/>
      <c r="M2640"/>
    </row>
    <row r="2641" spans="9:13">
      <c r="I2641" s="1"/>
      <c r="J2641" s="1"/>
      <c r="K2641"/>
      <c r="L2641"/>
      <c r="M2641"/>
    </row>
    <row r="2642" spans="9:13">
      <c r="I2642" s="1"/>
      <c r="J2642" s="1"/>
      <c r="K2642"/>
      <c r="L2642"/>
      <c r="M2642"/>
    </row>
    <row r="2643" spans="9:13">
      <c r="I2643" s="1"/>
      <c r="J2643" s="1"/>
      <c r="K2643"/>
      <c r="L2643"/>
      <c r="M2643"/>
    </row>
    <row r="2644" spans="9:13">
      <c r="I2644" s="1"/>
      <c r="J2644" s="1"/>
      <c r="K2644"/>
      <c r="L2644"/>
      <c r="M2644"/>
    </row>
    <row r="2645" spans="9:13">
      <c r="I2645" s="1"/>
      <c r="J2645" s="1"/>
      <c r="K2645"/>
      <c r="L2645"/>
      <c r="M2645"/>
    </row>
    <row r="2646" spans="9:13">
      <c r="I2646" s="1"/>
      <c r="J2646" s="1"/>
      <c r="K2646"/>
      <c r="L2646"/>
      <c r="M2646"/>
    </row>
    <row r="2647" spans="9:13">
      <c r="I2647" s="1"/>
      <c r="J2647" s="1"/>
      <c r="K2647"/>
      <c r="L2647"/>
      <c r="M2647"/>
    </row>
    <row r="2648" spans="9:13">
      <c r="I2648" s="1"/>
      <c r="J2648" s="1"/>
      <c r="K2648"/>
      <c r="L2648"/>
      <c r="M2648"/>
    </row>
    <row r="2649" spans="9:13">
      <c r="I2649" s="1"/>
      <c r="J2649" s="1"/>
      <c r="K2649"/>
      <c r="L2649"/>
      <c r="M2649"/>
    </row>
    <row r="2650" spans="9:13">
      <c r="I2650" s="1"/>
      <c r="J2650" s="1"/>
      <c r="K2650"/>
      <c r="L2650"/>
      <c r="M2650"/>
    </row>
    <row r="2651" spans="9:13">
      <c r="I2651" s="1"/>
      <c r="J2651" s="1"/>
      <c r="K2651"/>
      <c r="L2651"/>
      <c r="M2651"/>
    </row>
    <row r="2652" spans="9:13">
      <c r="I2652" s="1"/>
      <c r="J2652" s="1"/>
      <c r="K2652"/>
      <c r="L2652"/>
      <c r="M2652"/>
    </row>
    <row r="2653" spans="9:13">
      <c r="I2653" s="1"/>
      <c r="J2653" s="1"/>
      <c r="K2653"/>
      <c r="L2653"/>
      <c r="M2653"/>
    </row>
    <row r="2654" spans="9:13">
      <c r="I2654" s="1"/>
      <c r="J2654" s="1"/>
      <c r="K2654"/>
      <c r="L2654"/>
      <c r="M2654"/>
    </row>
    <row r="2655" spans="9:13">
      <c r="I2655" s="1"/>
      <c r="J2655" s="1"/>
      <c r="K2655"/>
      <c r="L2655"/>
      <c r="M2655"/>
    </row>
    <row r="2656" spans="9:13">
      <c r="I2656" s="1"/>
      <c r="J2656" s="1"/>
      <c r="K2656"/>
      <c r="L2656"/>
      <c r="M2656"/>
    </row>
    <row r="2657" spans="9:13">
      <c r="I2657" s="1"/>
      <c r="J2657" s="1"/>
      <c r="K2657"/>
      <c r="L2657"/>
      <c r="M2657"/>
    </row>
    <row r="2658" spans="9:13">
      <c r="I2658" s="1"/>
      <c r="J2658" s="1"/>
      <c r="K2658"/>
      <c r="L2658"/>
      <c r="M2658"/>
    </row>
    <row r="2659" spans="9:13">
      <c r="I2659" s="1"/>
      <c r="J2659" s="1"/>
      <c r="K2659"/>
      <c r="L2659"/>
      <c r="M2659"/>
    </row>
    <row r="2660" spans="9:13">
      <c r="I2660" s="1"/>
      <c r="J2660" s="1"/>
      <c r="K2660"/>
      <c r="L2660"/>
      <c r="M2660"/>
    </row>
    <row r="2661" spans="9:13">
      <c r="I2661" s="1"/>
      <c r="J2661" s="1"/>
      <c r="K2661"/>
      <c r="L2661"/>
      <c r="M2661"/>
    </row>
    <row r="2662" spans="9:13">
      <c r="I2662" s="1"/>
      <c r="J2662" s="1"/>
      <c r="K2662"/>
      <c r="L2662"/>
      <c r="M2662"/>
    </row>
    <row r="2663" spans="9:13">
      <c r="I2663" s="1"/>
      <c r="J2663" s="1"/>
      <c r="K2663"/>
      <c r="L2663"/>
      <c r="M2663"/>
    </row>
    <row r="2664" spans="9:13">
      <c r="I2664" s="1"/>
      <c r="J2664" s="1"/>
      <c r="K2664"/>
      <c r="L2664"/>
      <c r="M2664"/>
    </row>
    <row r="2665" spans="9:13">
      <c r="I2665" s="1"/>
      <c r="J2665" s="1"/>
      <c r="K2665"/>
      <c r="L2665"/>
      <c r="M2665"/>
    </row>
    <row r="2666" spans="9:13">
      <c r="I2666" s="1"/>
      <c r="J2666" s="1"/>
      <c r="K2666"/>
      <c r="L2666"/>
      <c r="M2666"/>
    </row>
    <row r="2667" spans="9:13">
      <c r="I2667" s="1"/>
      <c r="J2667" s="1"/>
      <c r="K2667"/>
      <c r="L2667"/>
      <c r="M2667"/>
    </row>
    <row r="2668" spans="9:13">
      <c r="I2668" s="1"/>
      <c r="J2668" s="1"/>
      <c r="K2668"/>
      <c r="L2668"/>
      <c r="M2668"/>
    </row>
    <row r="2669" spans="9:13">
      <c r="I2669" s="1"/>
      <c r="J2669" s="1"/>
      <c r="K2669"/>
      <c r="L2669"/>
      <c r="M2669"/>
    </row>
    <row r="2670" spans="9:13">
      <c r="I2670" s="1"/>
      <c r="J2670" s="1"/>
      <c r="K2670"/>
      <c r="L2670"/>
      <c r="M2670"/>
    </row>
    <row r="2671" spans="9:13">
      <c r="I2671" s="1"/>
      <c r="J2671" s="1"/>
      <c r="K2671"/>
      <c r="L2671"/>
      <c r="M2671"/>
    </row>
    <row r="2672" spans="9:13">
      <c r="I2672" s="1"/>
      <c r="J2672" s="1"/>
      <c r="K2672"/>
      <c r="L2672"/>
      <c r="M2672"/>
    </row>
    <row r="2673" spans="9:13">
      <c r="I2673" s="1"/>
      <c r="J2673" s="1"/>
      <c r="K2673"/>
      <c r="L2673"/>
      <c r="M2673"/>
    </row>
    <row r="2674" spans="9:13">
      <c r="I2674" s="1"/>
      <c r="J2674" s="1"/>
      <c r="K2674"/>
      <c r="L2674"/>
      <c r="M2674"/>
    </row>
    <row r="2675" spans="9:13">
      <c r="I2675" s="1"/>
      <c r="J2675" s="1"/>
      <c r="K2675"/>
      <c r="L2675"/>
      <c r="M2675"/>
    </row>
    <row r="2676" spans="9:13">
      <c r="I2676" s="1"/>
      <c r="J2676" s="1"/>
      <c r="K2676"/>
      <c r="L2676"/>
      <c r="M2676"/>
    </row>
    <row r="2677" spans="9:13">
      <c r="I2677" s="1"/>
      <c r="J2677" s="1"/>
      <c r="K2677"/>
      <c r="L2677"/>
      <c r="M2677"/>
    </row>
    <row r="2678" spans="9:13">
      <c r="I2678" s="1"/>
      <c r="J2678" s="1"/>
      <c r="K2678"/>
      <c r="L2678"/>
      <c r="M2678"/>
    </row>
    <row r="2679" spans="9:13">
      <c r="I2679" s="1"/>
      <c r="J2679" s="1"/>
      <c r="K2679"/>
      <c r="L2679"/>
      <c r="M2679"/>
    </row>
    <row r="2680" spans="9:13">
      <c r="I2680" s="1"/>
      <c r="J2680" s="1"/>
      <c r="K2680"/>
      <c r="L2680"/>
      <c r="M2680"/>
    </row>
    <row r="2681" spans="9:13">
      <c r="I2681" s="1"/>
      <c r="J2681" s="1"/>
      <c r="K2681"/>
      <c r="L2681"/>
      <c r="M2681"/>
    </row>
    <row r="2682" spans="9:13">
      <c r="I2682" s="1"/>
      <c r="J2682" s="1"/>
      <c r="K2682"/>
      <c r="L2682"/>
      <c r="M2682"/>
    </row>
    <row r="2683" spans="9:13">
      <c r="I2683" s="1"/>
      <c r="J2683" s="1"/>
      <c r="K2683"/>
      <c r="L2683"/>
      <c r="M2683"/>
    </row>
    <row r="2684" spans="9:13">
      <c r="I2684" s="1"/>
      <c r="J2684" s="1"/>
      <c r="K2684"/>
      <c r="L2684"/>
      <c r="M2684"/>
    </row>
    <row r="2685" spans="9:13">
      <c r="I2685" s="1"/>
      <c r="J2685" s="1"/>
      <c r="K2685"/>
      <c r="L2685"/>
      <c r="M2685"/>
    </row>
    <row r="2686" spans="9:13">
      <c r="I2686" s="1"/>
      <c r="J2686" s="1"/>
      <c r="K2686"/>
      <c r="L2686"/>
      <c r="M2686"/>
    </row>
    <row r="2687" spans="9:13">
      <c r="I2687" s="1"/>
      <c r="J2687" s="1"/>
      <c r="K2687"/>
      <c r="L2687"/>
      <c r="M2687"/>
    </row>
    <row r="2688" spans="9:13">
      <c r="I2688" s="1"/>
      <c r="J2688" s="1"/>
      <c r="K2688"/>
      <c r="L2688"/>
      <c r="M2688"/>
    </row>
    <row r="2689" spans="9:13">
      <c r="I2689" s="1"/>
      <c r="J2689" s="1"/>
      <c r="K2689"/>
      <c r="L2689"/>
      <c r="M2689"/>
    </row>
    <row r="2690" spans="9:13">
      <c r="I2690" s="1"/>
      <c r="J2690" s="1"/>
      <c r="K2690"/>
      <c r="L2690"/>
      <c r="M2690"/>
    </row>
    <row r="2691" spans="9:13">
      <c r="I2691" s="1"/>
      <c r="J2691" s="1"/>
      <c r="K2691"/>
      <c r="L2691"/>
      <c r="M2691"/>
    </row>
    <row r="2692" spans="9:13">
      <c r="I2692" s="1"/>
      <c r="J2692" s="1"/>
      <c r="K2692"/>
      <c r="L2692"/>
      <c r="M2692"/>
    </row>
    <row r="2693" spans="9:13">
      <c r="I2693" s="1"/>
      <c r="J2693" s="1"/>
      <c r="K2693"/>
      <c r="L2693"/>
      <c r="M2693"/>
    </row>
    <row r="2694" spans="9:13">
      <c r="I2694" s="1"/>
      <c r="J2694" s="1"/>
      <c r="K2694"/>
      <c r="L2694"/>
      <c r="M2694"/>
    </row>
    <row r="2695" spans="9:13">
      <c r="I2695" s="1"/>
      <c r="J2695" s="1"/>
      <c r="K2695"/>
      <c r="L2695"/>
      <c r="M2695"/>
    </row>
    <row r="2696" spans="9:13">
      <c r="I2696" s="1"/>
      <c r="J2696" s="1"/>
      <c r="K2696"/>
      <c r="L2696"/>
      <c r="M2696"/>
    </row>
    <row r="2697" spans="9:13">
      <c r="I2697" s="1"/>
      <c r="J2697" s="1"/>
      <c r="K2697"/>
      <c r="L2697"/>
      <c r="M2697"/>
    </row>
    <row r="2698" spans="9:13">
      <c r="I2698" s="1"/>
      <c r="J2698" s="1"/>
      <c r="K2698"/>
      <c r="L2698"/>
      <c r="M2698"/>
    </row>
    <row r="2699" spans="9:13">
      <c r="I2699" s="1"/>
      <c r="J2699" s="1"/>
      <c r="K2699"/>
      <c r="L2699"/>
      <c r="M2699"/>
    </row>
    <row r="2700" spans="9:13">
      <c r="I2700" s="1"/>
      <c r="J2700" s="1"/>
      <c r="K2700"/>
      <c r="L2700"/>
      <c r="M2700"/>
    </row>
    <row r="2701" spans="9:13">
      <c r="I2701" s="1"/>
      <c r="J2701" s="1"/>
      <c r="K2701"/>
      <c r="L2701"/>
      <c r="M2701"/>
    </row>
    <row r="2702" spans="9:13">
      <c r="I2702" s="1"/>
      <c r="J2702" s="1"/>
      <c r="K2702"/>
      <c r="L2702"/>
      <c r="M2702"/>
    </row>
    <row r="2703" spans="9:13">
      <c r="I2703" s="1"/>
      <c r="J2703" s="1"/>
      <c r="K2703"/>
      <c r="L2703"/>
      <c r="M2703"/>
    </row>
    <row r="2704" spans="9:13">
      <c r="I2704" s="1"/>
      <c r="J2704" s="1"/>
      <c r="K2704"/>
      <c r="L2704"/>
      <c r="M2704"/>
    </row>
    <row r="2705" spans="9:13">
      <c r="I2705" s="1"/>
      <c r="J2705" s="1"/>
      <c r="K2705"/>
      <c r="L2705"/>
      <c r="M2705"/>
    </row>
    <row r="2706" spans="9:13">
      <c r="I2706" s="1"/>
      <c r="J2706" s="1"/>
      <c r="K2706"/>
      <c r="L2706"/>
      <c r="M2706"/>
    </row>
    <row r="2707" spans="9:13">
      <c r="I2707" s="1"/>
      <c r="J2707" s="1"/>
      <c r="K2707"/>
      <c r="L2707"/>
      <c r="M2707"/>
    </row>
    <row r="2708" spans="9:13">
      <c r="I2708" s="1"/>
      <c r="J2708" s="1"/>
      <c r="K2708"/>
      <c r="L2708"/>
      <c r="M2708"/>
    </row>
    <row r="2709" spans="9:13">
      <c r="I2709" s="1"/>
      <c r="J2709" s="1"/>
      <c r="K2709"/>
      <c r="L2709"/>
      <c r="M2709"/>
    </row>
    <row r="2710" spans="9:13">
      <c r="I2710" s="1"/>
      <c r="J2710" s="1"/>
      <c r="K2710"/>
      <c r="L2710"/>
      <c r="M2710"/>
    </row>
    <row r="2711" spans="9:13">
      <c r="I2711" s="1"/>
      <c r="J2711" s="1"/>
      <c r="K2711"/>
      <c r="L2711"/>
      <c r="M2711"/>
    </row>
    <row r="2712" spans="9:13">
      <c r="I2712" s="1"/>
      <c r="J2712" s="1"/>
      <c r="K2712"/>
      <c r="L2712"/>
      <c r="M2712"/>
    </row>
    <row r="2713" spans="9:13">
      <c r="I2713" s="1"/>
      <c r="J2713" s="1"/>
      <c r="K2713"/>
      <c r="L2713"/>
      <c r="M2713"/>
    </row>
    <row r="2714" spans="9:13">
      <c r="I2714" s="1"/>
      <c r="J2714" s="1"/>
      <c r="K2714"/>
      <c r="L2714"/>
      <c r="M2714"/>
    </row>
    <row r="2715" spans="9:13">
      <c r="I2715" s="1"/>
      <c r="J2715" s="1"/>
      <c r="K2715"/>
      <c r="L2715"/>
      <c r="M2715"/>
    </row>
    <row r="2716" spans="9:13">
      <c r="I2716" s="1"/>
      <c r="J2716" s="1"/>
      <c r="K2716"/>
      <c r="L2716"/>
      <c r="M2716"/>
    </row>
    <row r="2717" spans="9:13">
      <c r="I2717" s="1"/>
      <c r="J2717" s="1"/>
      <c r="K2717"/>
      <c r="L2717"/>
      <c r="M2717"/>
    </row>
    <row r="2718" spans="9:13">
      <c r="I2718" s="1"/>
      <c r="J2718" s="1"/>
      <c r="K2718"/>
      <c r="L2718"/>
      <c r="M2718"/>
    </row>
    <row r="2719" spans="9:13">
      <c r="I2719" s="1"/>
      <c r="J2719" s="1"/>
      <c r="K2719"/>
      <c r="L2719"/>
      <c r="M2719"/>
    </row>
    <row r="2720" spans="9:13">
      <c r="I2720" s="1"/>
      <c r="J2720" s="1"/>
      <c r="K2720"/>
      <c r="L2720"/>
      <c r="M2720"/>
    </row>
    <row r="2721" spans="9:13">
      <c r="I2721" s="1"/>
      <c r="J2721" s="1"/>
      <c r="K2721"/>
      <c r="L2721"/>
      <c r="M2721"/>
    </row>
    <row r="2722" spans="9:13">
      <c r="I2722" s="1"/>
      <c r="J2722" s="1"/>
      <c r="K2722"/>
      <c r="L2722"/>
      <c r="M2722"/>
    </row>
    <row r="2723" spans="9:13">
      <c r="I2723" s="1"/>
      <c r="J2723" s="1"/>
      <c r="K2723"/>
      <c r="L2723"/>
      <c r="M2723"/>
    </row>
    <row r="2724" spans="9:13">
      <c r="I2724" s="1"/>
      <c r="J2724" s="1"/>
      <c r="K2724"/>
      <c r="L2724"/>
      <c r="M2724"/>
    </row>
    <row r="2725" spans="9:13">
      <c r="I2725" s="1"/>
      <c r="J2725" s="1"/>
      <c r="K2725"/>
      <c r="L2725"/>
      <c r="M2725"/>
    </row>
    <row r="2726" spans="9:13">
      <c r="I2726" s="1"/>
      <c r="J2726" s="1"/>
      <c r="K2726"/>
      <c r="L2726"/>
      <c r="M2726"/>
    </row>
    <row r="2727" spans="9:13">
      <c r="I2727" s="1"/>
      <c r="J2727" s="1"/>
      <c r="K2727"/>
      <c r="L2727"/>
      <c r="M2727"/>
    </row>
    <row r="2728" spans="9:13">
      <c r="I2728" s="1"/>
      <c r="J2728" s="1"/>
      <c r="K2728"/>
      <c r="L2728"/>
      <c r="M2728"/>
    </row>
    <row r="2729" spans="9:13">
      <c r="I2729" s="1"/>
      <c r="J2729" s="1"/>
      <c r="K2729"/>
      <c r="L2729"/>
      <c r="M2729"/>
    </row>
    <row r="2730" spans="9:13">
      <c r="I2730" s="1"/>
      <c r="J2730" s="1"/>
      <c r="K2730"/>
      <c r="L2730"/>
      <c r="M2730"/>
    </row>
    <row r="2731" spans="9:13">
      <c r="I2731" s="1"/>
      <c r="J2731" s="1"/>
      <c r="K2731"/>
      <c r="L2731"/>
      <c r="M2731"/>
    </row>
    <row r="2732" spans="9:13">
      <c r="I2732" s="1"/>
      <c r="J2732" s="1"/>
      <c r="K2732"/>
      <c r="L2732"/>
      <c r="M2732"/>
    </row>
    <row r="2733" spans="9:13">
      <c r="I2733" s="1"/>
      <c r="J2733" s="1"/>
      <c r="K2733"/>
      <c r="L2733"/>
      <c r="M2733"/>
    </row>
    <row r="2734" spans="9:13">
      <c r="I2734" s="1"/>
      <c r="J2734" s="1"/>
      <c r="K2734"/>
      <c r="L2734"/>
      <c r="M2734"/>
    </row>
    <row r="2735" spans="9:13">
      <c r="I2735" s="1"/>
      <c r="J2735" s="1"/>
      <c r="K2735"/>
      <c r="L2735"/>
      <c r="M2735"/>
    </row>
    <row r="2736" spans="9:13">
      <c r="I2736" s="1"/>
      <c r="J2736" s="1"/>
      <c r="K2736"/>
      <c r="L2736"/>
      <c r="M2736"/>
    </row>
    <row r="2737" spans="9:13">
      <c r="I2737" s="1"/>
      <c r="J2737" s="1"/>
      <c r="K2737"/>
      <c r="L2737"/>
      <c r="M2737"/>
    </row>
    <row r="2738" spans="9:13">
      <c r="I2738" s="1"/>
      <c r="J2738" s="1"/>
      <c r="K2738"/>
      <c r="L2738"/>
      <c r="M2738"/>
    </row>
    <row r="2739" spans="9:13">
      <c r="I2739" s="1"/>
      <c r="J2739" s="1"/>
      <c r="K2739"/>
      <c r="L2739"/>
      <c r="M2739"/>
    </row>
    <row r="2740" spans="9:13">
      <c r="I2740" s="1"/>
      <c r="J2740" s="1"/>
      <c r="K2740"/>
      <c r="L2740"/>
      <c r="M2740"/>
    </row>
    <row r="2741" spans="9:13">
      <c r="I2741" s="1"/>
      <c r="J2741" s="1"/>
      <c r="K2741"/>
      <c r="L2741"/>
      <c r="M2741"/>
    </row>
    <row r="2742" spans="9:13">
      <c r="I2742" s="1"/>
      <c r="J2742" s="1"/>
      <c r="K2742"/>
      <c r="L2742"/>
      <c r="M2742"/>
    </row>
    <row r="2743" spans="9:13">
      <c r="I2743" s="1"/>
      <c r="J2743" s="1"/>
      <c r="K2743"/>
      <c r="L2743"/>
      <c r="M2743"/>
    </row>
    <row r="2744" spans="9:13">
      <c r="I2744" s="1"/>
      <c r="J2744" s="1"/>
      <c r="K2744"/>
      <c r="L2744"/>
      <c r="M2744"/>
    </row>
    <row r="2745" spans="9:13">
      <c r="I2745" s="1"/>
      <c r="J2745" s="1"/>
      <c r="K2745"/>
      <c r="L2745"/>
      <c r="M2745"/>
    </row>
    <row r="2746" spans="9:13">
      <c r="I2746" s="1"/>
      <c r="J2746" s="1"/>
      <c r="K2746"/>
      <c r="L2746"/>
      <c r="M2746"/>
    </row>
    <row r="2747" spans="9:13">
      <c r="I2747" s="1"/>
      <c r="J2747" s="1"/>
      <c r="K2747"/>
      <c r="L2747"/>
      <c r="M2747"/>
    </row>
    <row r="2748" spans="9:13">
      <c r="I2748" s="1"/>
      <c r="J2748" s="1"/>
      <c r="K2748"/>
      <c r="L2748"/>
      <c r="M2748"/>
    </row>
    <row r="2749" spans="9:13">
      <c r="I2749" s="1"/>
      <c r="J2749" s="1"/>
      <c r="K2749"/>
      <c r="L2749"/>
      <c r="M2749"/>
    </row>
    <row r="2750" spans="9:13">
      <c r="I2750" s="1"/>
      <c r="J2750" s="1"/>
      <c r="K2750"/>
      <c r="L2750"/>
      <c r="M2750"/>
    </row>
    <row r="2751" spans="9:13">
      <c r="I2751" s="1"/>
      <c r="J2751" s="1"/>
      <c r="K2751"/>
      <c r="L2751"/>
      <c r="M2751"/>
    </row>
    <row r="2752" spans="9:13">
      <c r="I2752" s="1"/>
      <c r="J2752" s="1"/>
      <c r="K2752"/>
      <c r="L2752"/>
      <c r="M2752"/>
    </row>
    <row r="2753" spans="9:13">
      <c r="I2753" s="1"/>
      <c r="J2753" s="1"/>
      <c r="K2753"/>
      <c r="L2753"/>
      <c r="M2753"/>
    </row>
    <row r="2754" spans="9:13">
      <c r="I2754" s="1"/>
      <c r="J2754" s="1"/>
      <c r="K2754"/>
      <c r="L2754"/>
      <c r="M2754"/>
    </row>
    <row r="2755" spans="9:13">
      <c r="I2755" s="1"/>
      <c r="J2755" s="1"/>
      <c r="K2755"/>
      <c r="L2755"/>
      <c r="M2755"/>
    </row>
    <row r="2756" spans="9:13">
      <c r="I2756" s="1"/>
      <c r="J2756" s="1"/>
      <c r="K2756"/>
      <c r="L2756"/>
      <c r="M2756"/>
    </row>
    <row r="2757" spans="9:13">
      <c r="I2757" s="1"/>
      <c r="J2757" s="1"/>
      <c r="K2757"/>
      <c r="L2757"/>
      <c r="M2757"/>
    </row>
    <row r="2758" spans="9:13">
      <c r="I2758" s="1"/>
      <c r="J2758" s="1"/>
      <c r="K2758"/>
      <c r="L2758"/>
      <c r="M2758"/>
    </row>
    <row r="2759" spans="9:13">
      <c r="I2759" s="1"/>
      <c r="J2759" s="1"/>
      <c r="K2759"/>
      <c r="L2759"/>
      <c r="M2759"/>
    </row>
    <row r="2760" spans="9:13">
      <c r="I2760" s="1"/>
      <c r="J2760" s="1"/>
      <c r="K2760"/>
      <c r="L2760"/>
      <c r="M2760"/>
    </row>
    <row r="2761" spans="9:13">
      <c r="I2761" s="1"/>
      <c r="J2761" s="1"/>
      <c r="K2761"/>
      <c r="L2761"/>
      <c r="M2761"/>
    </row>
    <row r="2762" spans="9:13">
      <c r="I2762" s="1"/>
      <c r="J2762" s="1"/>
      <c r="K2762"/>
      <c r="L2762"/>
      <c r="M2762"/>
    </row>
    <row r="2763" spans="9:13">
      <c r="I2763" s="1"/>
      <c r="J2763" s="1"/>
      <c r="K2763"/>
      <c r="L2763"/>
      <c r="M2763"/>
    </row>
    <row r="2764" spans="9:13">
      <c r="I2764" s="1"/>
      <c r="J2764" s="1"/>
      <c r="K2764"/>
      <c r="L2764"/>
      <c r="M2764"/>
    </row>
    <row r="2765" spans="9:13">
      <c r="I2765" s="1"/>
      <c r="J2765" s="1"/>
      <c r="K2765"/>
      <c r="L2765"/>
      <c r="M2765"/>
    </row>
    <row r="2766" spans="9:13">
      <c r="I2766" s="1"/>
      <c r="J2766" s="1"/>
      <c r="K2766"/>
      <c r="L2766"/>
      <c r="M2766"/>
    </row>
    <row r="2767" spans="9:13">
      <c r="I2767" s="1"/>
      <c r="J2767" s="1"/>
      <c r="K2767"/>
      <c r="L2767"/>
      <c r="M2767"/>
    </row>
    <row r="2768" spans="9:13">
      <c r="I2768" s="1"/>
      <c r="J2768" s="1"/>
      <c r="K2768"/>
      <c r="L2768"/>
      <c r="M2768"/>
    </row>
    <row r="2769" spans="9:13">
      <c r="I2769" s="1"/>
      <c r="J2769" s="1"/>
      <c r="K2769"/>
      <c r="L2769"/>
      <c r="M2769"/>
    </row>
    <row r="2770" spans="9:13">
      <c r="I2770" s="1"/>
      <c r="J2770" s="1"/>
      <c r="K2770"/>
      <c r="L2770"/>
      <c r="M2770"/>
    </row>
    <row r="2771" spans="9:13">
      <c r="I2771" s="1"/>
      <c r="J2771" s="1"/>
      <c r="K2771"/>
      <c r="L2771"/>
      <c r="M2771"/>
    </row>
    <row r="2772" spans="9:13">
      <c r="I2772" s="1"/>
      <c r="J2772" s="1"/>
      <c r="K2772"/>
      <c r="L2772"/>
      <c r="M2772"/>
    </row>
    <row r="2773" spans="9:13">
      <c r="I2773" s="1"/>
      <c r="J2773" s="1"/>
      <c r="K2773"/>
      <c r="L2773"/>
      <c r="M2773"/>
    </row>
    <row r="2774" spans="9:13">
      <c r="I2774" s="1"/>
      <c r="J2774" s="1"/>
      <c r="K2774"/>
      <c r="L2774"/>
      <c r="M2774"/>
    </row>
    <row r="2775" spans="9:13">
      <c r="I2775" s="1"/>
      <c r="J2775" s="1"/>
      <c r="K2775"/>
      <c r="L2775"/>
      <c r="M2775"/>
    </row>
    <row r="2776" spans="9:13">
      <c r="I2776" s="1"/>
      <c r="J2776" s="1"/>
      <c r="K2776"/>
      <c r="L2776"/>
      <c r="M2776"/>
    </row>
    <row r="2777" spans="9:13">
      <c r="I2777" s="1"/>
      <c r="J2777" s="1"/>
      <c r="K2777"/>
      <c r="L2777"/>
      <c r="M2777"/>
    </row>
    <row r="2778" spans="9:13">
      <c r="I2778" s="1"/>
      <c r="J2778" s="1"/>
      <c r="K2778"/>
      <c r="L2778"/>
      <c r="M2778"/>
    </row>
    <row r="2779" spans="9:13">
      <c r="I2779" s="1"/>
      <c r="J2779" s="1"/>
      <c r="K2779"/>
      <c r="L2779"/>
      <c r="M2779"/>
    </row>
    <row r="2780" spans="9:13">
      <c r="I2780" s="1"/>
      <c r="J2780" s="1"/>
      <c r="K2780"/>
      <c r="L2780"/>
      <c r="M2780"/>
    </row>
    <row r="2781" spans="9:13">
      <c r="I2781" s="1"/>
      <c r="J2781" s="1"/>
      <c r="K2781"/>
      <c r="L2781"/>
      <c r="M2781"/>
    </row>
    <row r="2782" spans="9:13">
      <c r="I2782" s="1"/>
      <c r="J2782" s="1"/>
      <c r="K2782"/>
      <c r="L2782"/>
      <c r="M2782"/>
    </row>
    <row r="2783" spans="9:13">
      <c r="I2783" s="1"/>
      <c r="J2783" s="1"/>
      <c r="K2783"/>
      <c r="L2783"/>
      <c r="M2783"/>
    </row>
    <row r="2784" spans="9:13">
      <c r="I2784" s="1"/>
      <c r="J2784" s="1"/>
      <c r="K2784"/>
      <c r="L2784"/>
      <c r="M2784"/>
    </row>
    <row r="2785" spans="9:13">
      <c r="I2785" s="1"/>
      <c r="J2785" s="1"/>
      <c r="K2785"/>
      <c r="L2785"/>
      <c r="M2785"/>
    </row>
    <row r="2786" spans="9:13">
      <c r="I2786" s="1"/>
      <c r="J2786" s="1"/>
      <c r="K2786"/>
      <c r="L2786"/>
      <c r="M2786"/>
    </row>
    <row r="2787" spans="9:13">
      <c r="I2787" s="1"/>
      <c r="J2787" s="1"/>
      <c r="K2787"/>
      <c r="L2787"/>
      <c r="M2787"/>
    </row>
    <row r="2788" spans="9:13">
      <c r="I2788" s="1"/>
      <c r="J2788" s="1"/>
      <c r="K2788"/>
      <c r="L2788"/>
      <c r="M2788"/>
    </row>
    <row r="2789" spans="9:13">
      <c r="I2789" s="1"/>
      <c r="J2789" s="1"/>
      <c r="K2789"/>
      <c r="L2789"/>
      <c r="M2789"/>
    </row>
    <row r="2790" spans="9:13">
      <c r="I2790" s="1"/>
      <c r="J2790" s="1"/>
      <c r="K2790"/>
      <c r="L2790"/>
      <c r="M2790"/>
    </row>
    <row r="2791" spans="9:13">
      <c r="I2791" s="1"/>
      <c r="J2791" s="1"/>
      <c r="K2791"/>
      <c r="L2791"/>
      <c r="M2791"/>
    </row>
    <row r="2792" spans="9:13">
      <c r="I2792" s="1"/>
      <c r="J2792" s="1"/>
      <c r="K2792"/>
      <c r="L2792"/>
      <c r="M2792"/>
    </row>
    <row r="2793" spans="9:13">
      <c r="I2793" s="1"/>
      <c r="J2793" s="1"/>
      <c r="K2793"/>
      <c r="L2793"/>
      <c r="M2793"/>
    </row>
    <row r="2794" spans="9:13">
      <c r="I2794" s="1"/>
      <c r="J2794" s="1"/>
      <c r="K2794"/>
      <c r="L2794"/>
      <c r="M2794"/>
    </row>
    <row r="2795" spans="9:13">
      <c r="I2795" s="1"/>
      <c r="J2795" s="1"/>
      <c r="K2795"/>
      <c r="L2795"/>
      <c r="M2795"/>
    </row>
    <row r="2796" spans="9:13">
      <c r="I2796" s="1"/>
      <c r="J2796" s="1"/>
      <c r="K2796"/>
      <c r="L2796"/>
      <c r="M2796"/>
    </row>
    <row r="2797" spans="9:13">
      <c r="I2797" s="1"/>
      <c r="J2797" s="1"/>
      <c r="K2797"/>
      <c r="L2797"/>
      <c r="M2797"/>
    </row>
    <row r="2798" spans="9:13">
      <c r="I2798" s="1"/>
      <c r="J2798" s="1"/>
      <c r="K2798"/>
      <c r="L2798"/>
      <c r="M2798"/>
    </row>
    <row r="2799" spans="9:13">
      <c r="I2799" s="1"/>
      <c r="J2799" s="1"/>
      <c r="K2799"/>
      <c r="L2799"/>
      <c r="M2799"/>
    </row>
    <row r="2800" spans="9:13">
      <c r="I2800" s="1"/>
      <c r="J2800" s="1"/>
      <c r="K2800"/>
      <c r="L2800"/>
      <c r="M2800"/>
    </row>
    <row r="2801" spans="9:13">
      <c r="I2801" s="1"/>
      <c r="J2801" s="1"/>
      <c r="K2801"/>
      <c r="L2801"/>
      <c r="M2801"/>
    </row>
    <row r="2802" spans="9:13">
      <c r="I2802" s="1"/>
      <c r="J2802" s="1"/>
      <c r="K2802"/>
      <c r="L2802"/>
      <c r="M2802"/>
    </row>
    <row r="2803" spans="9:13">
      <c r="I2803" s="1"/>
      <c r="J2803" s="1"/>
      <c r="K2803"/>
      <c r="L2803"/>
      <c r="M2803"/>
    </row>
    <row r="2804" spans="9:13">
      <c r="I2804" s="1"/>
      <c r="J2804" s="1"/>
      <c r="K2804"/>
      <c r="L2804"/>
      <c r="M2804"/>
    </row>
    <row r="2805" spans="9:13">
      <c r="I2805" s="1"/>
      <c r="J2805" s="1"/>
      <c r="K2805"/>
      <c r="L2805"/>
      <c r="M2805"/>
    </row>
    <row r="2806" spans="9:13">
      <c r="I2806" s="1"/>
      <c r="J2806" s="1"/>
      <c r="K2806"/>
      <c r="L2806"/>
      <c r="M2806"/>
    </row>
    <row r="2807" spans="9:13">
      <c r="I2807" s="1"/>
      <c r="J2807" s="1"/>
      <c r="K2807"/>
      <c r="L2807"/>
      <c r="M2807"/>
    </row>
    <row r="2808" spans="9:13">
      <c r="I2808" s="1"/>
      <c r="J2808" s="1"/>
      <c r="K2808"/>
      <c r="L2808"/>
      <c r="M2808"/>
    </row>
    <row r="2809" spans="9:13">
      <c r="I2809" s="1"/>
      <c r="J2809" s="1"/>
      <c r="K2809"/>
      <c r="L2809"/>
      <c r="M2809"/>
    </row>
    <row r="2810" spans="9:13">
      <c r="I2810" s="1"/>
      <c r="J2810" s="1"/>
      <c r="K2810"/>
      <c r="L2810"/>
      <c r="M2810"/>
    </row>
    <row r="2811" spans="9:13">
      <c r="I2811" s="1"/>
      <c r="J2811" s="1"/>
      <c r="K2811"/>
      <c r="L2811"/>
      <c r="M2811"/>
    </row>
    <row r="2812" spans="9:13">
      <c r="I2812" s="1"/>
      <c r="J2812" s="1"/>
      <c r="K2812"/>
      <c r="L2812"/>
      <c r="M2812"/>
    </row>
    <row r="2813" spans="9:13">
      <c r="I2813" s="1"/>
      <c r="J2813" s="1"/>
      <c r="K2813"/>
      <c r="L2813"/>
      <c r="M2813"/>
    </row>
    <row r="2814" spans="9:13">
      <c r="I2814" s="1"/>
      <c r="J2814" s="1"/>
      <c r="K2814"/>
      <c r="L2814"/>
      <c r="M2814"/>
    </row>
    <row r="2815" spans="9:13">
      <c r="I2815" s="1"/>
      <c r="J2815" s="1"/>
      <c r="K2815"/>
      <c r="L2815"/>
      <c r="M2815"/>
    </row>
    <row r="2816" spans="9:13">
      <c r="I2816" s="1"/>
      <c r="J2816" s="1"/>
      <c r="K2816"/>
      <c r="L2816"/>
      <c r="M2816"/>
    </row>
    <row r="2817" spans="9:13">
      <c r="I2817" s="1"/>
      <c r="J2817" s="1"/>
      <c r="K2817"/>
      <c r="L2817"/>
      <c r="M2817"/>
    </row>
    <row r="2818" spans="9:13">
      <c r="I2818" s="1"/>
      <c r="J2818" s="1"/>
      <c r="K2818"/>
      <c r="L2818"/>
      <c r="M2818"/>
    </row>
    <row r="2819" spans="9:13">
      <c r="I2819" s="1"/>
      <c r="J2819" s="1"/>
      <c r="K2819"/>
      <c r="L2819"/>
      <c r="M2819"/>
    </row>
    <row r="2820" spans="9:13">
      <c r="I2820" s="1"/>
      <c r="J2820" s="1"/>
      <c r="K2820"/>
      <c r="L2820"/>
      <c r="M2820"/>
    </row>
    <row r="2821" spans="9:13">
      <c r="I2821" s="1"/>
      <c r="J2821" s="1"/>
      <c r="K2821"/>
      <c r="L2821"/>
      <c r="M2821"/>
    </row>
    <row r="2822" spans="9:13">
      <c r="I2822" s="1"/>
      <c r="J2822" s="1"/>
      <c r="K2822"/>
      <c r="L2822"/>
      <c r="M2822"/>
    </row>
    <row r="2823" spans="9:13">
      <c r="I2823" s="1"/>
      <c r="J2823" s="1"/>
      <c r="K2823"/>
      <c r="L2823"/>
      <c r="M2823"/>
    </row>
    <row r="2824" spans="9:13">
      <c r="I2824" s="1"/>
      <c r="J2824" s="1"/>
      <c r="K2824"/>
      <c r="L2824"/>
      <c r="M2824"/>
    </row>
    <row r="2825" spans="9:13">
      <c r="I2825" s="1"/>
      <c r="J2825" s="1"/>
      <c r="K2825"/>
      <c r="L2825"/>
      <c r="M2825"/>
    </row>
    <row r="2826" spans="9:13">
      <c r="I2826" s="1"/>
      <c r="J2826" s="1"/>
      <c r="K2826"/>
      <c r="L2826"/>
      <c r="M2826"/>
    </row>
    <row r="2827" spans="9:13">
      <c r="I2827" s="1"/>
      <c r="J2827" s="1"/>
      <c r="K2827"/>
      <c r="L2827"/>
      <c r="M2827"/>
    </row>
    <row r="2828" spans="9:13">
      <c r="I2828" s="1"/>
      <c r="J2828" s="1"/>
      <c r="K2828"/>
      <c r="L2828"/>
      <c r="M2828"/>
    </row>
    <row r="2829" spans="9:13">
      <c r="I2829" s="1"/>
      <c r="J2829" s="1"/>
      <c r="K2829"/>
      <c r="L2829"/>
      <c r="M2829"/>
    </row>
    <row r="2830" spans="9:13">
      <c r="I2830" s="1"/>
      <c r="J2830" s="1"/>
      <c r="K2830"/>
      <c r="L2830"/>
      <c r="M2830"/>
    </row>
    <row r="2831" spans="9:13">
      <c r="I2831" s="1"/>
      <c r="J2831" s="1"/>
      <c r="K2831"/>
      <c r="L2831"/>
      <c r="M2831"/>
    </row>
    <row r="2832" spans="9:13">
      <c r="I2832" s="1"/>
      <c r="J2832" s="1"/>
      <c r="K2832"/>
      <c r="L2832"/>
      <c r="M2832"/>
    </row>
    <row r="2833" spans="9:13">
      <c r="I2833" s="1"/>
      <c r="J2833" s="1"/>
      <c r="K2833"/>
      <c r="L2833"/>
      <c r="M2833"/>
    </row>
    <row r="2834" spans="9:13">
      <c r="I2834" s="1"/>
      <c r="J2834" s="1"/>
      <c r="K2834"/>
      <c r="L2834"/>
      <c r="M2834"/>
    </row>
    <row r="2835" spans="9:13">
      <c r="I2835" s="1"/>
      <c r="J2835" s="1"/>
      <c r="K2835"/>
      <c r="L2835"/>
      <c r="M2835"/>
    </row>
    <row r="2836" spans="9:13">
      <c r="I2836" s="1"/>
      <c r="J2836" s="1"/>
      <c r="K2836"/>
      <c r="L2836"/>
      <c r="M2836"/>
    </row>
    <row r="2837" spans="9:13">
      <c r="I2837" s="1"/>
      <c r="J2837" s="1"/>
      <c r="K2837"/>
      <c r="L2837"/>
      <c r="M2837"/>
    </row>
    <row r="2838" spans="9:13">
      <c r="I2838" s="1"/>
      <c r="J2838" s="1"/>
      <c r="K2838"/>
      <c r="L2838"/>
      <c r="M2838"/>
    </row>
    <row r="2839" spans="9:13">
      <c r="I2839" s="1"/>
      <c r="J2839" s="1"/>
      <c r="K2839"/>
      <c r="L2839"/>
      <c r="M2839"/>
    </row>
    <row r="2840" spans="9:13">
      <c r="I2840" s="1"/>
      <c r="J2840" s="1"/>
      <c r="K2840"/>
      <c r="L2840"/>
      <c r="M2840"/>
    </row>
    <row r="2841" spans="9:13">
      <c r="I2841" s="1"/>
      <c r="J2841" s="1"/>
      <c r="K2841"/>
      <c r="L2841"/>
      <c r="M2841"/>
    </row>
    <row r="2842" spans="9:13">
      <c r="I2842" s="1"/>
      <c r="J2842" s="1"/>
      <c r="K2842"/>
      <c r="L2842"/>
      <c r="M2842"/>
    </row>
    <row r="2843" spans="9:13">
      <c r="I2843" s="1"/>
      <c r="J2843" s="1"/>
      <c r="K2843"/>
      <c r="L2843"/>
      <c r="M2843"/>
    </row>
    <row r="2844" spans="9:13">
      <c r="I2844" s="1"/>
      <c r="J2844" s="1"/>
      <c r="K2844"/>
      <c r="L2844"/>
      <c r="M2844"/>
    </row>
    <row r="2845" spans="9:13">
      <c r="I2845" s="1"/>
      <c r="J2845" s="1"/>
      <c r="K2845"/>
      <c r="L2845"/>
      <c r="M2845"/>
    </row>
    <row r="2846" spans="9:13">
      <c r="I2846" s="1"/>
      <c r="J2846" s="1"/>
      <c r="K2846"/>
      <c r="L2846"/>
      <c r="M2846"/>
    </row>
    <row r="2847" spans="9:13">
      <c r="I2847" s="1"/>
      <c r="J2847" s="1"/>
      <c r="K2847"/>
      <c r="L2847"/>
      <c r="M2847"/>
    </row>
    <row r="2848" spans="9:13">
      <c r="I2848" s="1"/>
      <c r="J2848" s="1"/>
      <c r="K2848"/>
      <c r="L2848"/>
      <c r="M2848"/>
    </row>
    <row r="2849" spans="9:13">
      <c r="I2849" s="1"/>
      <c r="J2849" s="1"/>
      <c r="K2849"/>
      <c r="L2849"/>
      <c r="M2849"/>
    </row>
    <row r="2850" spans="9:13">
      <c r="I2850" s="1"/>
      <c r="J2850" s="1"/>
      <c r="K2850"/>
      <c r="L2850"/>
      <c r="M2850"/>
    </row>
    <row r="2851" spans="9:13">
      <c r="I2851" s="1"/>
      <c r="J2851" s="1"/>
      <c r="K2851"/>
      <c r="L2851"/>
      <c r="M2851"/>
    </row>
    <row r="2852" spans="9:13">
      <c r="I2852" s="1"/>
      <c r="J2852" s="1"/>
      <c r="K2852"/>
      <c r="L2852"/>
      <c r="M2852"/>
    </row>
    <row r="2853" spans="9:13">
      <c r="I2853" s="1"/>
      <c r="J2853" s="1"/>
      <c r="K2853"/>
      <c r="L2853"/>
      <c r="M2853"/>
    </row>
    <row r="2854" spans="9:13">
      <c r="I2854" s="1"/>
      <c r="J2854" s="1"/>
      <c r="K2854"/>
      <c r="L2854"/>
      <c r="M2854"/>
    </row>
    <row r="2855" spans="9:13">
      <c r="I2855" s="1"/>
      <c r="J2855" s="1"/>
      <c r="K2855"/>
      <c r="L2855"/>
      <c r="M2855"/>
    </row>
    <row r="2856" spans="9:13">
      <c r="I2856" s="1"/>
      <c r="J2856" s="1"/>
      <c r="K2856"/>
      <c r="L2856"/>
      <c r="M2856"/>
    </row>
    <row r="2857" spans="9:13">
      <c r="I2857" s="1"/>
      <c r="J2857" s="1"/>
      <c r="K2857"/>
      <c r="L2857"/>
      <c r="M2857"/>
    </row>
    <row r="2858" spans="9:13">
      <c r="I2858" s="1"/>
      <c r="J2858" s="1"/>
      <c r="K2858"/>
      <c r="L2858"/>
      <c r="M2858"/>
    </row>
    <row r="2859" spans="9:13">
      <c r="I2859" s="1"/>
      <c r="J2859" s="1"/>
      <c r="K2859"/>
      <c r="L2859"/>
      <c r="M2859"/>
    </row>
    <row r="2860" spans="9:13">
      <c r="I2860" s="1"/>
      <c r="J2860" s="1"/>
      <c r="K2860"/>
      <c r="L2860"/>
      <c r="M2860"/>
    </row>
    <row r="2861" spans="9:13">
      <c r="I2861" s="1"/>
      <c r="J2861" s="1"/>
      <c r="K2861"/>
      <c r="L2861"/>
      <c r="M2861"/>
    </row>
    <row r="2862" spans="9:13">
      <c r="I2862" s="1"/>
      <c r="J2862" s="1"/>
      <c r="K2862"/>
      <c r="L2862"/>
      <c r="M2862"/>
    </row>
    <row r="2863" spans="9:13">
      <c r="I2863" s="1"/>
      <c r="J2863" s="1"/>
      <c r="K2863"/>
      <c r="L2863"/>
      <c r="M2863"/>
    </row>
    <row r="2864" spans="9:13">
      <c r="I2864" s="1"/>
      <c r="J2864" s="1"/>
      <c r="K2864"/>
      <c r="L2864"/>
      <c r="M2864"/>
    </row>
    <row r="2865" spans="9:13">
      <c r="I2865" s="1"/>
      <c r="J2865" s="1"/>
      <c r="K2865"/>
      <c r="L2865"/>
      <c r="M2865"/>
    </row>
    <row r="2866" spans="9:13">
      <c r="I2866" s="1"/>
      <c r="J2866" s="1"/>
      <c r="K2866"/>
      <c r="L2866"/>
      <c r="M2866"/>
    </row>
    <row r="2867" spans="9:13">
      <c r="I2867" s="1"/>
      <c r="J2867" s="1"/>
      <c r="K2867"/>
      <c r="L2867"/>
      <c r="M2867"/>
    </row>
    <row r="2868" spans="9:13">
      <c r="I2868" s="1"/>
      <c r="J2868" s="1"/>
      <c r="K2868"/>
      <c r="L2868"/>
      <c r="M2868"/>
    </row>
    <row r="2869" spans="9:13">
      <c r="I2869" s="1"/>
      <c r="J2869" s="1"/>
      <c r="K2869"/>
      <c r="L2869"/>
      <c r="M2869"/>
    </row>
    <row r="2870" spans="9:13">
      <c r="I2870" s="1"/>
      <c r="J2870" s="1"/>
      <c r="K2870"/>
      <c r="L2870"/>
      <c r="M2870"/>
    </row>
    <row r="2871" spans="9:13">
      <c r="I2871" s="1"/>
      <c r="J2871" s="1"/>
      <c r="K2871"/>
      <c r="L2871"/>
      <c r="M2871"/>
    </row>
    <row r="2872" spans="9:13">
      <c r="I2872" s="1"/>
      <c r="J2872" s="1"/>
      <c r="K2872"/>
      <c r="L2872"/>
      <c r="M2872"/>
    </row>
    <row r="2873" spans="9:13">
      <c r="I2873" s="1"/>
      <c r="J2873" s="1"/>
      <c r="K2873"/>
      <c r="L2873"/>
      <c r="M2873"/>
    </row>
    <row r="2874" spans="9:13">
      <c r="I2874" s="1"/>
      <c r="J2874" s="1"/>
      <c r="K2874"/>
      <c r="L2874"/>
      <c r="M2874"/>
    </row>
    <row r="2875" spans="9:13">
      <c r="I2875" s="1"/>
      <c r="J2875" s="1"/>
      <c r="K2875"/>
      <c r="L2875"/>
      <c r="M2875"/>
    </row>
    <row r="2876" spans="9:13">
      <c r="I2876" s="1"/>
      <c r="J2876" s="1"/>
      <c r="K2876"/>
      <c r="L2876"/>
      <c r="M2876"/>
    </row>
    <row r="2877" spans="9:13">
      <c r="I2877" s="1"/>
      <c r="J2877" s="1"/>
      <c r="K2877"/>
      <c r="L2877"/>
      <c r="M2877"/>
    </row>
    <row r="2878" spans="9:13">
      <c r="I2878" s="1"/>
      <c r="J2878" s="1"/>
      <c r="K2878"/>
      <c r="L2878"/>
      <c r="M2878"/>
    </row>
    <row r="2879" spans="9:13">
      <c r="I2879" s="1"/>
      <c r="J2879" s="1"/>
      <c r="K2879"/>
      <c r="L2879"/>
      <c r="M2879"/>
    </row>
    <row r="2880" spans="9:13">
      <c r="I2880" s="1"/>
      <c r="J2880" s="1"/>
      <c r="K2880"/>
      <c r="L2880"/>
      <c r="M2880"/>
    </row>
    <row r="2881" spans="9:13">
      <c r="I2881" s="1"/>
      <c r="J2881" s="1"/>
      <c r="K2881"/>
      <c r="L2881"/>
      <c r="M2881"/>
    </row>
    <row r="2882" spans="9:13">
      <c r="I2882" s="1"/>
      <c r="J2882" s="1"/>
      <c r="K2882"/>
      <c r="L2882"/>
      <c r="M2882"/>
    </row>
    <row r="2883" spans="9:13">
      <c r="I2883" s="1"/>
      <c r="J2883" s="1"/>
      <c r="K2883"/>
      <c r="L2883"/>
      <c r="M2883"/>
    </row>
    <row r="2884" spans="9:13">
      <c r="I2884" s="1"/>
      <c r="J2884" s="1"/>
      <c r="K2884"/>
      <c r="L2884"/>
      <c r="M2884"/>
    </row>
    <row r="2885" spans="9:13">
      <c r="I2885" s="1"/>
      <c r="J2885" s="1"/>
      <c r="K2885"/>
      <c r="L2885"/>
      <c r="M2885"/>
    </row>
    <row r="2886" spans="9:13">
      <c r="I2886" s="1"/>
      <c r="J2886" s="1"/>
      <c r="K2886"/>
      <c r="L2886"/>
      <c r="M2886"/>
    </row>
    <row r="2887" spans="9:13">
      <c r="I2887" s="1"/>
      <c r="J2887" s="1"/>
      <c r="K2887"/>
      <c r="L2887"/>
      <c r="M2887"/>
    </row>
    <row r="2888" spans="9:13">
      <c r="I2888" s="1"/>
      <c r="J2888" s="1"/>
      <c r="K2888"/>
      <c r="L2888"/>
      <c r="M2888"/>
    </row>
    <row r="2889" spans="9:13">
      <c r="I2889" s="1"/>
      <c r="J2889" s="1"/>
      <c r="K2889"/>
      <c r="L2889"/>
      <c r="M2889"/>
    </row>
    <row r="2890" spans="9:13">
      <c r="I2890" s="1"/>
      <c r="J2890" s="1"/>
      <c r="K2890"/>
      <c r="L2890"/>
      <c r="M2890"/>
    </row>
    <row r="2891" spans="9:13">
      <c r="I2891" s="1"/>
      <c r="J2891" s="1"/>
      <c r="K2891"/>
      <c r="L2891"/>
      <c r="M2891"/>
    </row>
    <row r="2892" spans="9:13">
      <c r="I2892" s="1"/>
      <c r="J2892" s="1"/>
      <c r="K2892"/>
      <c r="L2892"/>
      <c r="M2892"/>
    </row>
    <row r="2893" spans="9:13">
      <c r="I2893" s="1"/>
      <c r="J2893" s="1"/>
      <c r="K2893"/>
      <c r="L2893"/>
      <c r="M2893"/>
    </row>
    <row r="2894" spans="9:13">
      <c r="I2894" s="1"/>
      <c r="J2894" s="1"/>
      <c r="K2894"/>
      <c r="L2894"/>
      <c r="M2894"/>
    </row>
    <row r="2895" spans="9:13">
      <c r="I2895" s="1"/>
      <c r="J2895" s="1"/>
      <c r="K2895"/>
      <c r="L2895"/>
      <c r="M2895"/>
    </row>
    <row r="2896" spans="9:13">
      <c r="I2896" s="1"/>
      <c r="J2896" s="1"/>
      <c r="K2896"/>
      <c r="L2896"/>
      <c r="M2896"/>
    </row>
    <row r="2897" spans="9:13">
      <c r="I2897" s="1"/>
      <c r="J2897" s="1"/>
      <c r="K2897"/>
      <c r="L2897"/>
      <c r="M2897"/>
    </row>
    <row r="2898" spans="9:13">
      <c r="I2898" s="1"/>
      <c r="J2898" s="1"/>
      <c r="K2898"/>
      <c r="L2898"/>
      <c r="M2898"/>
    </row>
    <row r="2899" spans="9:13">
      <c r="I2899" s="1"/>
      <c r="J2899" s="1"/>
      <c r="K2899"/>
      <c r="L2899"/>
      <c r="M2899"/>
    </row>
    <row r="2900" spans="9:13">
      <c r="I2900" s="1"/>
      <c r="J2900" s="1"/>
      <c r="K2900"/>
      <c r="L2900"/>
      <c r="M2900"/>
    </row>
    <row r="2901" spans="9:13">
      <c r="I2901" s="1"/>
      <c r="J2901" s="1"/>
      <c r="K2901"/>
      <c r="L2901"/>
      <c r="M2901"/>
    </row>
    <row r="2902" spans="9:13">
      <c r="I2902" s="1"/>
      <c r="J2902" s="1"/>
      <c r="K2902"/>
      <c r="L2902"/>
      <c r="M2902"/>
    </row>
    <row r="2903" spans="9:13">
      <c r="I2903" s="1"/>
      <c r="J2903" s="1"/>
      <c r="K2903"/>
      <c r="L2903"/>
      <c r="M2903"/>
    </row>
    <row r="2904" spans="9:13">
      <c r="I2904" s="1"/>
      <c r="J2904" s="1"/>
      <c r="K2904"/>
      <c r="L2904"/>
      <c r="M2904"/>
    </row>
    <row r="2905" spans="9:13">
      <c r="I2905" s="1"/>
      <c r="J2905" s="1"/>
      <c r="K2905"/>
      <c r="L2905"/>
      <c r="M2905"/>
    </row>
    <row r="2906" spans="9:13">
      <c r="I2906" s="1"/>
      <c r="J2906" s="1"/>
      <c r="K2906"/>
      <c r="L2906"/>
      <c r="M2906"/>
    </row>
    <row r="2907" spans="9:13">
      <c r="I2907" s="1"/>
      <c r="J2907" s="1"/>
      <c r="K2907"/>
      <c r="L2907"/>
      <c r="M2907"/>
    </row>
    <row r="2908" spans="9:13">
      <c r="I2908" s="1"/>
      <c r="J2908" s="1"/>
      <c r="K2908"/>
      <c r="L2908"/>
      <c r="M2908"/>
    </row>
    <row r="2909" spans="9:13">
      <c r="I2909" s="1"/>
      <c r="J2909" s="1"/>
      <c r="K2909"/>
      <c r="L2909"/>
      <c r="M2909"/>
    </row>
    <row r="2910" spans="9:13">
      <c r="I2910" s="1"/>
      <c r="J2910" s="1"/>
      <c r="K2910"/>
      <c r="L2910"/>
      <c r="M2910"/>
    </row>
    <row r="2911" spans="9:13">
      <c r="I2911" s="1"/>
      <c r="J2911" s="1"/>
      <c r="K2911"/>
      <c r="L2911"/>
      <c r="M2911"/>
    </row>
    <row r="2912" spans="9:13">
      <c r="I2912" s="1"/>
      <c r="J2912" s="1"/>
      <c r="K2912"/>
      <c r="L2912"/>
      <c r="M2912"/>
    </row>
    <row r="2913" spans="9:13">
      <c r="I2913" s="1"/>
      <c r="J2913" s="1"/>
      <c r="K2913"/>
      <c r="L2913"/>
      <c r="M2913"/>
    </row>
    <row r="2914" spans="9:13">
      <c r="I2914" s="1"/>
      <c r="J2914" s="1"/>
      <c r="K2914"/>
      <c r="L2914"/>
      <c r="M2914"/>
    </row>
    <row r="2915" spans="9:13">
      <c r="I2915" s="1"/>
      <c r="J2915" s="1"/>
      <c r="K2915"/>
      <c r="L2915"/>
      <c r="M2915"/>
    </row>
    <row r="2916" spans="9:13">
      <c r="I2916" s="1"/>
      <c r="J2916" s="1"/>
      <c r="K2916"/>
      <c r="L2916"/>
      <c r="M2916"/>
    </row>
    <row r="2917" spans="9:13">
      <c r="I2917" s="1"/>
      <c r="J2917" s="1"/>
      <c r="K2917"/>
      <c r="L2917"/>
      <c r="M2917"/>
    </row>
    <row r="2918" spans="9:13">
      <c r="I2918" s="1"/>
      <c r="J2918" s="1"/>
      <c r="K2918"/>
      <c r="L2918"/>
      <c r="M2918"/>
    </row>
    <row r="2919" spans="9:13">
      <c r="I2919" s="1"/>
      <c r="J2919" s="1"/>
      <c r="K2919"/>
      <c r="L2919"/>
      <c r="M2919"/>
    </row>
    <row r="2920" spans="9:13">
      <c r="I2920" s="1"/>
      <c r="J2920" s="1"/>
      <c r="K2920"/>
      <c r="L2920"/>
      <c r="M2920"/>
    </row>
    <row r="2921" spans="9:13">
      <c r="I2921" s="1"/>
      <c r="J2921" s="1"/>
      <c r="K2921"/>
      <c r="L2921"/>
      <c r="M2921"/>
    </row>
    <row r="2922" spans="9:13">
      <c r="I2922" s="1"/>
      <c r="J2922" s="1"/>
      <c r="K2922"/>
      <c r="L2922"/>
      <c r="M2922"/>
    </row>
    <row r="2923" spans="9:13">
      <c r="I2923" s="1"/>
      <c r="J2923" s="1"/>
      <c r="K2923"/>
      <c r="L2923"/>
      <c r="M2923"/>
    </row>
    <row r="2924" spans="9:13">
      <c r="I2924" s="1"/>
      <c r="J2924" s="1"/>
      <c r="K2924"/>
      <c r="L2924"/>
      <c r="M2924"/>
    </row>
    <row r="2925" spans="9:13">
      <c r="I2925" s="1"/>
      <c r="J2925" s="1"/>
      <c r="K2925"/>
      <c r="L2925"/>
      <c r="M2925"/>
    </row>
    <row r="2926" spans="9:13">
      <c r="I2926" s="1"/>
      <c r="J2926" s="1"/>
      <c r="K2926"/>
      <c r="L2926"/>
      <c r="M2926"/>
    </row>
    <row r="2927" spans="9:13">
      <c r="I2927" s="1"/>
      <c r="J2927" s="1"/>
      <c r="K2927"/>
      <c r="L2927"/>
      <c r="M2927"/>
    </row>
    <row r="2928" spans="9:13">
      <c r="I2928" s="1"/>
      <c r="J2928" s="1"/>
      <c r="K2928"/>
      <c r="L2928"/>
      <c r="M2928"/>
    </row>
    <row r="2929" spans="9:13">
      <c r="I2929" s="1"/>
      <c r="J2929" s="1"/>
      <c r="K2929"/>
      <c r="L2929"/>
      <c r="M2929"/>
    </row>
    <row r="2930" spans="9:13">
      <c r="I2930" s="1"/>
      <c r="J2930" s="1"/>
      <c r="K2930"/>
      <c r="L2930"/>
      <c r="M2930"/>
    </row>
    <row r="2931" spans="9:13">
      <c r="I2931" s="1"/>
      <c r="J2931" s="1"/>
      <c r="K2931"/>
      <c r="L2931"/>
      <c r="M2931"/>
    </row>
    <row r="2932" spans="9:13">
      <c r="I2932" s="1"/>
      <c r="J2932" s="1"/>
      <c r="K2932"/>
      <c r="L2932"/>
      <c r="M2932"/>
    </row>
    <row r="2933" spans="9:13">
      <c r="I2933" s="1"/>
      <c r="J2933" s="1"/>
      <c r="K2933"/>
      <c r="L2933"/>
      <c r="M2933"/>
    </row>
    <row r="2934" spans="9:13">
      <c r="I2934" s="1"/>
      <c r="J2934" s="1"/>
      <c r="K2934"/>
      <c r="L2934"/>
      <c r="M2934"/>
    </row>
    <row r="2935" spans="9:13">
      <c r="I2935" s="1"/>
      <c r="J2935" s="1"/>
      <c r="K2935"/>
      <c r="L2935"/>
      <c r="M2935"/>
    </row>
    <row r="2936" spans="9:13">
      <c r="I2936" s="1"/>
      <c r="J2936" s="1"/>
      <c r="K2936"/>
      <c r="L2936"/>
      <c r="M2936"/>
    </row>
    <row r="2937" spans="9:13">
      <c r="I2937" s="1"/>
      <c r="J2937" s="1"/>
      <c r="K2937"/>
      <c r="L2937"/>
      <c r="M2937"/>
    </row>
    <row r="2938" spans="9:13">
      <c r="I2938" s="1"/>
      <c r="J2938" s="1"/>
      <c r="K2938"/>
      <c r="L2938"/>
      <c r="M2938"/>
    </row>
    <row r="2939" spans="9:13">
      <c r="I2939" s="1"/>
      <c r="J2939" s="1"/>
      <c r="K2939"/>
      <c r="L2939"/>
      <c r="M2939"/>
    </row>
    <row r="2940" spans="9:13">
      <c r="I2940" s="1"/>
      <c r="J2940" s="1"/>
      <c r="K2940"/>
      <c r="L2940"/>
      <c r="M2940"/>
    </row>
    <row r="2941" spans="9:13">
      <c r="I2941" s="1"/>
      <c r="J2941" s="1"/>
      <c r="K2941"/>
      <c r="L2941"/>
      <c r="M2941"/>
    </row>
    <row r="2942" spans="9:13">
      <c r="I2942" s="1"/>
      <c r="J2942" s="1"/>
      <c r="K2942"/>
      <c r="L2942"/>
      <c r="M2942"/>
    </row>
    <row r="2943" spans="9:13">
      <c r="I2943" s="1"/>
      <c r="J2943" s="1"/>
      <c r="K2943"/>
      <c r="L2943"/>
      <c r="M2943"/>
    </row>
    <row r="2944" spans="9:13">
      <c r="I2944" s="1"/>
      <c r="J2944" s="1"/>
      <c r="K2944"/>
      <c r="L2944"/>
      <c r="M2944"/>
    </row>
    <row r="2945" spans="9:13">
      <c r="I2945" s="1"/>
      <c r="J2945" s="1"/>
      <c r="K2945"/>
      <c r="L2945"/>
      <c r="M2945"/>
    </row>
    <row r="2946" spans="9:13">
      <c r="I2946" s="1"/>
      <c r="J2946" s="1"/>
      <c r="K2946"/>
      <c r="L2946"/>
      <c r="M2946"/>
    </row>
    <row r="2947" spans="9:13">
      <c r="I2947" s="1"/>
      <c r="J2947" s="1"/>
      <c r="K2947"/>
      <c r="L2947"/>
      <c r="M2947"/>
    </row>
    <row r="2948" spans="9:13">
      <c r="I2948" s="1"/>
      <c r="J2948" s="1"/>
      <c r="K2948"/>
      <c r="L2948"/>
      <c r="M2948"/>
    </row>
    <row r="2949" spans="9:13">
      <c r="I2949" s="1"/>
      <c r="J2949" s="1"/>
      <c r="K2949"/>
      <c r="L2949"/>
      <c r="M2949"/>
    </row>
    <row r="2950" spans="9:13">
      <c r="I2950" s="1"/>
      <c r="J2950" s="1"/>
      <c r="K2950"/>
      <c r="L2950"/>
      <c r="M2950"/>
    </row>
    <row r="2951" spans="9:13">
      <c r="I2951" s="1"/>
      <c r="J2951" s="1"/>
      <c r="K2951"/>
      <c r="L2951"/>
      <c r="M2951"/>
    </row>
    <row r="2952" spans="9:13">
      <c r="I2952" s="1"/>
      <c r="J2952" s="1"/>
      <c r="K2952"/>
      <c r="L2952"/>
      <c r="M2952"/>
    </row>
    <row r="2953" spans="9:13">
      <c r="I2953" s="1"/>
      <c r="J2953" s="1"/>
      <c r="K2953"/>
      <c r="L2953"/>
      <c r="M2953"/>
    </row>
    <row r="2954" spans="9:13">
      <c r="I2954" s="1"/>
      <c r="J2954" s="1"/>
      <c r="K2954"/>
      <c r="L2954"/>
      <c r="M2954"/>
    </row>
    <row r="2955" spans="9:13">
      <c r="I2955" s="1"/>
      <c r="J2955" s="1"/>
      <c r="K2955"/>
      <c r="L2955"/>
      <c r="M2955"/>
    </row>
    <row r="2956" spans="9:13">
      <c r="I2956" s="1"/>
      <c r="J2956" s="1"/>
      <c r="K2956"/>
      <c r="L2956"/>
      <c r="M2956"/>
    </row>
    <row r="2957" spans="9:13">
      <c r="I2957" s="1"/>
      <c r="J2957" s="1"/>
      <c r="K2957"/>
      <c r="L2957"/>
      <c r="M2957"/>
    </row>
    <row r="2958" spans="9:13">
      <c r="I2958" s="1"/>
      <c r="J2958" s="1"/>
      <c r="K2958"/>
      <c r="L2958"/>
      <c r="M2958"/>
    </row>
    <row r="2959" spans="9:13">
      <c r="I2959" s="1"/>
      <c r="J2959" s="1"/>
      <c r="K2959"/>
      <c r="L2959"/>
      <c r="M2959"/>
    </row>
    <row r="2960" spans="9:13">
      <c r="I2960" s="1"/>
      <c r="J2960" s="1"/>
      <c r="K2960"/>
      <c r="L2960"/>
      <c r="M2960"/>
    </row>
    <row r="2961" spans="9:13">
      <c r="I2961" s="1"/>
      <c r="J2961" s="1"/>
      <c r="K2961"/>
      <c r="L2961"/>
      <c r="M2961"/>
    </row>
    <row r="2962" spans="9:13">
      <c r="I2962" s="1"/>
      <c r="J2962" s="1"/>
      <c r="K2962"/>
      <c r="L2962"/>
      <c r="M2962"/>
    </row>
    <row r="2963" spans="9:13">
      <c r="I2963" s="1"/>
      <c r="J2963" s="1"/>
      <c r="K2963"/>
      <c r="L2963"/>
      <c r="M2963"/>
    </row>
    <row r="2964" spans="9:13">
      <c r="I2964" s="1"/>
      <c r="J2964" s="1"/>
      <c r="K2964"/>
      <c r="L2964"/>
      <c r="M2964"/>
    </row>
    <row r="2965" spans="9:13">
      <c r="I2965" s="1"/>
      <c r="J2965" s="1"/>
      <c r="K2965"/>
      <c r="L2965"/>
      <c r="M2965"/>
    </row>
    <row r="2966" spans="9:13">
      <c r="I2966" s="1"/>
      <c r="J2966" s="1"/>
      <c r="K2966"/>
      <c r="L2966"/>
      <c r="M2966"/>
    </row>
    <row r="2967" spans="9:13">
      <c r="I2967" s="1"/>
      <c r="J2967" s="1"/>
      <c r="K2967"/>
      <c r="L2967"/>
      <c r="M2967"/>
    </row>
    <row r="2968" spans="9:13">
      <c r="I2968" s="1"/>
      <c r="J2968" s="1"/>
      <c r="K2968"/>
      <c r="L2968"/>
      <c r="M2968"/>
    </row>
    <row r="2969" spans="9:13">
      <c r="I2969" s="1"/>
      <c r="J2969" s="1"/>
      <c r="K2969"/>
      <c r="L2969"/>
      <c r="M2969"/>
    </row>
    <row r="2970" spans="9:13">
      <c r="I2970" s="1"/>
      <c r="J2970" s="1"/>
      <c r="K2970"/>
      <c r="L2970"/>
      <c r="M2970"/>
    </row>
    <row r="2971" spans="9:13">
      <c r="I2971" s="1"/>
      <c r="J2971" s="1"/>
      <c r="K2971"/>
      <c r="L2971"/>
      <c r="M2971"/>
    </row>
    <row r="2972" spans="9:13">
      <c r="I2972" s="1"/>
      <c r="J2972" s="1"/>
      <c r="K2972"/>
      <c r="L2972"/>
      <c r="M2972"/>
    </row>
    <row r="2973" spans="9:13">
      <c r="I2973" s="1"/>
      <c r="J2973" s="1"/>
      <c r="K2973"/>
      <c r="L2973"/>
      <c r="M2973"/>
    </row>
    <row r="2974" spans="9:13">
      <c r="I2974" s="1"/>
      <c r="J2974" s="1"/>
      <c r="K2974"/>
      <c r="L2974"/>
      <c r="M2974"/>
    </row>
    <row r="2975" spans="9:13">
      <c r="I2975" s="1"/>
      <c r="J2975" s="1"/>
      <c r="K2975"/>
      <c r="L2975"/>
      <c r="M2975"/>
    </row>
    <row r="2976" spans="9:13">
      <c r="I2976" s="1"/>
      <c r="J2976" s="1"/>
      <c r="K2976"/>
      <c r="L2976"/>
      <c r="M2976"/>
    </row>
    <row r="2977" spans="9:13">
      <c r="I2977" s="1"/>
      <c r="J2977" s="1"/>
      <c r="K2977"/>
      <c r="L2977"/>
      <c r="M2977"/>
    </row>
    <row r="2978" spans="9:13">
      <c r="I2978" s="1"/>
      <c r="J2978" s="1"/>
      <c r="K2978"/>
      <c r="L2978"/>
      <c r="M2978"/>
    </row>
    <row r="2979" spans="9:13">
      <c r="I2979" s="1"/>
      <c r="J2979" s="1"/>
      <c r="K2979"/>
      <c r="L2979"/>
      <c r="M2979"/>
    </row>
    <row r="2980" spans="9:13">
      <c r="I2980" s="1"/>
      <c r="J2980" s="1"/>
      <c r="K2980"/>
      <c r="L2980"/>
      <c r="M2980"/>
    </row>
    <row r="2981" spans="9:13">
      <c r="I2981" s="1"/>
      <c r="J2981" s="1"/>
      <c r="K2981"/>
      <c r="L2981"/>
      <c r="M2981"/>
    </row>
    <row r="2982" spans="9:13">
      <c r="I2982" s="1"/>
      <c r="J2982" s="1"/>
      <c r="K2982"/>
      <c r="L2982"/>
      <c r="M2982"/>
    </row>
    <row r="2983" spans="9:13">
      <c r="I2983" s="1"/>
      <c r="J2983" s="1"/>
      <c r="K2983"/>
      <c r="L2983"/>
      <c r="M2983"/>
    </row>
    <row r="2984" spans="9:13">
      <c r="I2984" s="1"/>
      <c r="J2984" s="1"/>
      <c r="K2984"/>
      <c r="L2984"/>
      <c r="M2984"/>
    </row>
    <row r="2985" spans="9:13">
      <c r="I2985" s="1"/>
      <c r="J2985" s="1"/>
      <c r="K2985"/>
      <c r="L2985"/>
      <c r="M2985"/>
    </row>
    <row r="2986" spans="9:13">
      <c r="I2986" s="1"/>
      <c r="J2986" s="1"/>
      <c r="K2986"/>
      <c r="L2986"/>
      <c r="M2986"/>
    </row>
    <row r="2987" spans="9:13">
      <c r="I2987" s="1"/>
      <c r="J2987" s="1"/>
      <c r="K2987"/>
      <c r="L2987"/>
      <c r="M2987"/>
    </row>
    <row r="2988" spans="9:13">
      <c r="I2988" s="1"/>
      <c r="J2988" s="1"/>
      <c r="K2988"/>
      <c r="L2988"/>
      <c r="M2988"/>
    </row>
    <row r="2989" spans="9:13">
      <c r="I2989" s="1"/>
      <c r="J2989" s="1"/>
      <c r="K2989"/>
      <c r="L2989"/>
      <c r="M2989"/>
    </row>
    <row r="2990" spans="9:13">
      <c r="I2990" s="1"/>
      <c r="J2990" s="1"/>
      <c r="K2990"/>
      <c r="L2990"/>
      <c r="M2990"/>
    </row>
    <row r="2991" spans="9:13">
      <c r="I2991" s="1"/>
      <c r="J2991" s="1"/>
      <c r="K2991"/>
      <c r="L2991"/>
      <c r="M2991"/>
    </row>
    <row r="2992" spans="9:13">
      <c r="I2992" s="1"/>
      <c r="J2992" s="1"/>
      <c r="K2992"/>
      <c r="L2992"/>
      <c r="M2992"/>
    </row>
    <row r="2993" spans="9:13">
      <c r="I2993" s="1"/>
      <c r="J2993" s="1"/>
      <c r="K2993"/>
      <c r="L2993"/>
      <c r="M2993"/>
    </row>
    <row r="2994" spans="9:13">
      <c r="I2994" s="1"/>
      <c r="J2994" s="1"/>
      <c r="K2994"/>
      <c r="L2994"/>
      <c r="M2994"/>
    </row>
    <row r="2995" spans="9:13">
      <c r="I2995" s="1"/>
      <c r="J2995" s="1"/>
      <c r="K2995"/>
      <c r="L2995"/>
      <c r="M2995"/>
    </row>
    <row r="2996" spans="9:13">
      <c r="I2996" s="1"/>
      <c r="J2996" s="1"/>
      <c r="K2996"/>
      <c r="L2996"/>
      <c r="M2996"/>
    </row>
    <row r="2997" spans="9:13">
      <c r="I2997" s="1"/>
      <c r="J2997" s="1"/>
      <c r="K2997"/>
      <c r="L2997"/>
      <c r="M2997"/>
    </row>
    <row r="2998" spans="9:13">
      <c r="I2998" s="1"/>
      <c r="J2998" s="1"/>
      <c r="K2998"/>
      <c r="L2998"/>
      <c r="M2998"/>
    </row>
    <row r="2999" spans="9:13">
      <c r="I2999" s="1"/>
      <c r="J2999" s="1"/>
      <c r="K2999"/>
      <c r="L2999"/>
      <c r="M2999"/>
    </row>
    <row r="3000" spans="9:13">
      <c r="I3000" s="1"/>
      <c r="J3000" s="1"/>
      <c r="K3000"/>
      <c r="L3000"/>
      <c r="M3000"/>
    </row>
    <row r="3001" spans="9:13">
      <c r="I3001" s="1"/>
      <c r="J3001" s="1"/>
      <c r="K3001"/>
      <c r="L3001"/>
      <c r="M3001"/>
    </row>
    <row r="3002" spans="9:13">
      <c r="I3002" s="1"/>
      <c r="J3002" s="1"/>
      <c r="K3002"/>
      <c r="L3002"/>
      <c r="M3002"/>
    </row>
    <row r="3003" spans="9:13">
      <c r="I3003" s="1"/>
      <c r="J3003" s="1"/>
      <c r="K3003"/>
      <c r="L3003"/>
      <c r="M3003"/>
    </row>
    <row r="3004" spans="9:13">
      <c r="I3004" s="1"/>
      <c r="J3004" s="1"/>
      <c r="K3004"/>
      <c r="L3004"/>
      <c r="M3004"/>
    </row>
    <row r="3005" spans="9:13">
      <c r="I3005" s="1"/>
      <c r="J3005" s="1"/>
      <c r="K3005"/>
      <c r="L3005"/>
      <c r="M3005"/>
    </row>
    <row r="3006" spans="9:13">
      <c r="I3006" s="1"/>
      <c r="J3006" s="1"/>
      <c r="K3006"/>
      <c r="L3006"/>
      <c r="M3006"/>
    </row>
    <row r="3007" spans="9:13">
      <c r="I3007" s="1"/>
      <c r="J3007" s="1"/>
      <c r="K3007"/>
      <c r="L3007"/>
      <c r="M3007"/>
    </row>
    <row r="3008" spans="9:13">
      <c r="I3008" s="1"/>
      <c r="J3008" s="1"/>
      <c r="K3008"/>
      <c r="L3008"/>
      <c r="M3008"/>
    </row>
    <row r="3009" spans="9:13">
      <c r="I3009" s="1"/>
      <c r="J3009" s="1"/>
      <c r="K3009"/>
      <c r="L3009"/>
      <c r="M3009"/>
    </row>
    <row r="3010" spans="9:13">
      <c r="I3010" s="1"/>
      <c r="J3010" s="1"/>
      <c r="K3010"/>
      <c r="L3010"/>
      <c r="M3010"/>
    </row>
    <row r="3011" spans="9:13">
      <c r="I3011" s="1"/>
      <c r="J3011" s="1"/>
      <c r="K3011"/>
      <c r="L3011"/>
      <c r="M3011"/>
    </row>
    <row r="3012" spans="9:13">
      <c r="I3012" s="1"/>
      <c r="J3012" s="1"/>
      <c r="K3012"/>
      <c r="L3012"/>
      <c r="M3012"/>
    </row>
    <row r="3013" spans="9:13">
      <c r="I3013" s="1"/>
      <c r="J3013" s="1"/>
      <c r="K3013"/>
      <c r="L3013"/>
      <c r="M3013"/>
    </row>
    <row r="3014" spans="9:13">
      <c r="I3014" s="1"/>
      <c r="J3014" s="1"/>
      <c r="K3014"/>
      <c r="L3014"/>
      <c r="M3014"/>
    </row>
    <row r="3015" spans="9:13">
      <c r="I3015" s="1"/>
      <c r="J3015" s="1"/>
      <c r="K3015"/>
      <c r="L3015"/>
      <c r="M3015"/>
    </row>
    <row r="3016" spans="9:13">
      <c r="I3016" s="1"/>
      <c r="J3016" s="1"/>
      <c r="K3016"/>
      <c r="L3016"/>
      <c r="M3016"/>
    </row>
    <row r="3017" spans="9:13">
      <c r="I3017" s="1"/>
      <c r="J3017" s="1"/>
      <c r="K3017"/>
      <c r="L3017"/>
      <c r="M3017"/>
    </row>
    <row r="3018" spans="9:13">
      <c r="I3018" s="1"/>
      <c r="J3018" s="1"/>
      <c r="K3018"/>
      <c r="L3018"/>
      <c r="M3018"/>
    </row>
    <row r="3019" spans="9:13">
      <c r="I3019" s="1"/>
      <c r="J3019" s="1"/>
      <c r="K3019"/>
      <c r="L3019"/>
      <c r="M3019"/>
    </row>
    <row r="3020" spans="9:13">
      <c r="I3020" s="1"/>
      <c r="J3020" s="1"/>
      <c r="K3020"/>
      <c r="L3020"/>
      <c r="M3020"/>
    </row>
    <row r="3021" spans="9:13">
      <c r="I3021" s="1"/>
      <c r="J3021" s="1"/>
      <c r="K3021"/>
      <c r="L3021"/>
      <c r="M3021"/>
    </row>
    <row r="3022" spans="9:13">
      <c r="I3022" s="1"/>
      <c r="J3022" s="1"/>
      <c r="K3022"/>
      <c r="L3022"/>
      <c r="M3022"/>
    </row>
    <row r="3023" spans="9:13">
      <c r="I3023" s="1"/>
      <c r="J3023" s="1"/>
      <c r="K3023"/>
      <c r="L3023"/>
      <c r="M3023"/>
    </row>
    <row r="3024" spans="9:13">
      <c r="I3024" s="1"/>
      <c r="J3024" s="1"/>
      <c r="K3024"/>
      <c r="L3024"/>
      <c r="M3024"/>
    </row>
    <row r="3025" spans="9:13">
      <c r="I3025" s="1"/>
      <c r="J3025" s="1"/>
      <c r="K3025"/>
      <c r="L3025"/>
      <c r="M3025"/>
    </row>
    <row r="3026" spans="9:13">
      <c r="I3026" s="1"/>
      <c r="J3026" s="1"/>
      <c r="K3026"/>
      <c r="L3026"/>
      <c r="M3026"/>
    </row>
    <row r="3027" spans="9:13">
      <c r="I3027" s="1"/>
      <c r="J3027" s="1"/>
      <c r="K3027"/>
      <c r="L3027"/>
      <c r="M3027"/>
    </row>
    <row r="3028" spans="9:13">
      <c r="I3028" s="1"/>
      <c r="J3028" s="1"/>
      <c r="K3028"/>
      <c r="L3028"/>
      <c r="M3028"/>
    </row>
    <row r="3029" spans="9:13">
      <c r="I3029" s="1"/>
      <c r="J3029" s="1"/>
      <c r="K3029"/>
      <c r="L3029"/>
      <c r="M3029"/>
    </row>
    <row r="3030" spans="9:13">
      <c r="I3030" s="1"/>
      <c r="J3030" s="1"/>
      <c r="K3030"/>
      <c r="L3030"/>
      <c r="M3030"/>
    </row>
    <row r="3031" spans="9:13">
      <c r="I3031" s="1"/>
      <c r="J3031" s="1"/>
      <c r="K3031"/>
      <c r="L3031"/>
      <c r="M3031"/>
    </row>
    <row r="3032" spans="9:13">
      <c r="I3032" s="1"/>
      <c r="J3032" s="1"/>
      <c r="K3032"/>
      <c r="L3032"/>
      <c r="M3032"/>
    </row>
    <row r="3033" spans="9:13">
      <c r="I3033" s="1"/>
      <c r="J3033" s="1"/>
      <c r="K3033"/>
      <c r="L3033"/>
      <c r="M3033"/>
    </row>
    <row r="3034" spans="9:13">
      <c r="I3034" s="1"/>
      <c r="J3034" s="1"/>
      <c r="K3034"/>
      <c r="L3034"/>
      <c r="M3034"/>
    </row>
    <row r="3035" spans="9:13">
      <c r="I3035" s="1"/>
      <c r="J3035" s="1"/>
      <c r="K3035"/>
      <c r="L3035"/>
      <c r="M3035"/>
    </row>
    <row r="3036" spans="9:13">
      <c r="I3036" s="1"/>
      <c r="J3036" s="1"/>
      <c r="K3036"/>
      <c r="L3036"/>
      <c r="M3036"/>
    </row>
    <row r="3037" spans="9:13">
      <c r="I3037" s="1"/>
      <c r="J3037" s="1"/>
      <c r="K3037"/>
      <c r="L3037"/>
      <c r="M3037"/>
    </row>
    <row r="3038" spans="9:13">
      <c r="I3038" s="1"/>
      <c r="J3038" s="1"/>
      <c r="K3038"/>
      <c r="L3038"/>
      <c r="M3038"/>
    </row>
    <row r="3039" spans="9:13">
      <c r="I3039" s="1"/>
      <c r="J3039" s="1"/>
      <c r="K3039"/>
      <c r="L3039"/>
      <c r="M3039"/>
    </row>
    <row r="3040" spans="9:13">
      <c r="I3040" s="1"/>
      <c r="J3040" s="1"/>
      <c r="K3040"/>
      <c r="L3040"/>
      <c r="M3040"/>
    </row>
    <row r="3041" spans="9:13">
      <c r="I3041" s="1"/>
      <c r="J3041" s="1"/>
      <c r="K3041"/>
      <c r="L3041"/>
      <c r="M3041"/>
    </row>
    <row r="3042" spans="9:13">
      <c r="I3042" s="1"/>
      <c r="J3042" s="1"/>
      <c r="K3042"/>
      <c r="L3042"/>
      <c r="M3042"/>
    </row>
    <row r="3043" spans="9:13">
      <c r="I3043" s="1"/>
      <c r="J3043" s="1"/>
      <c r="K3043"/>
      <c r="L3043"/>
      <c r="M3043"/>
    </row>
    <row r="3044" spans="9:13">
      <c r="I3044" s="1"/>
      <c r="J3044" s="1"/>
      <c r="K3044"/>
      <c r="L3044"/>
      <c r="M3044"/>
    </row>
    <row r="3045" spans="9:13">
      <c r="I3045" s="1"/>
      <c r="J3045" s="1"/>
      <c r="K3045"/>
      <c r="L3045"/>
      <c r="M3045"/>
    </row>
    <row r="3046" spans="9:13">
      <c r="I3046" s="1"/>
      <c r="J3046" s="1"/>
      <c r="K3046"/>
      <c r="L3046"/>
      <c r="M3046"/>
    </row>
    <row r="3047" spans="9:13">
      <c r="I3047" s="1"/>
      <c r="J3047" s="1"/>
      <c r="K3047"/>
      <c r="L3047"/>
      <c r="M3047"/>
    </row>
    <row r="3048" spans="9:13">
      <c r="I3048" s="1"/>
      <c r="J3048" s="1"/>
      <c r="K3048"/>
      <c r="L3048"/>
      <c r="M3048"/>
    </row>
    <row r="3049" spans="9:13">
      <c r="I3049" s="1"/>
      <c r="J3049" s="1"/>
      <c r="K3049"/>
      <c r="L3049"/>
      <c r="M3049"/>
    </row>
    <row r="3050" spans="9:13">
      <c r="I3050" s="1"/>
      <c r="J3050" s="1"/>
      <c r="K3050"/>
      <c r="L3050"/>
      <c r="M3050"/>
    </row>
    <row r="3051" spans="9:13">
      <c r="I3051" s="1"/>
      <c r="J3051" s="1"/>
      <c r="K3051"/>
      <c r="L3051"/>
      <c r="M3051"/>
    </row>
    <row r="3052" spans="9:13">
      <c r="I3052" s="1"/>
      <c r="J3052" s="1"/>
      <c r="K3052"/>
      <c r="L3052"/>
      <c r="M3052"/>
    </row>
    <row r="3053" spans="9:13">
      <c r="I3053" s="1"/>
      <c r="J3053" s="1"/>
      <c r="K3053"/>
      <c r="L3053"/>
      <c r="M3053"/>
    </row>
    <row r="3054" spans="9:13">
      <c r="I3054" s="1"/>
      <c r="J3054" s="1"/>
      <c r="K3054"/>
      <c r="L3054"/>
      <c r="M3054"/>
    </row>
    <row r="3055" spans="9:13">
      <c r="I3055" s="1"/>
      <c r="J3055" s="1"/>
      <c r="K3055"/>
      <c r="L3055"/>
      <c r="M3055"/>
    </row>
    <row r="3056" spans="9:13">
      <c r="I3056" s="1"/>
      <c r="J3056" s="1"/>
      <c r="K3056"/>
      <c r="L3056"/>
      <c r="M3056"/>
    </row>
    <row r="3057" spans="9:13">
      <c r="I3057" s="1"/>
      <c r="J3057" s="1"/>
      <c r="K3057"/>
      <c r="L3057"/>
      <c r="M3057"/>
    </row>
    <row r="3058" spans="9:13">
      <c r="I3058" s="1"/>
      <c r="J3058" s="1"/>
      <c r="K3058"/>
      <c r="L3058"/>
      <c r="M3058"/>
    </row>
    <row r="3059" spans="9:13">
      <c r="I3059" s="1"/>
      <c r="J3059" s="1"/>
      <c r="K3059"/>
      <c r="L3059"/>
      <c r="M3059"/>
    </row>
    <row r="3060" spans="9:13">
      <c r="I3060" s="1"/>
      <c r="J3060" s="1"/>
      <c r="K3060"/>
      <c r="L3060"/>
      <c r="M3060"/>
    </row>
    <row r="3061" spans="9:13">
      <c r="I3061" s="1"/>
      <c r="J3061" s="1"/>
      <c r="K3061"/>
      <c r="L3061"/>
      <c r="M3061"/>
    </row>
    <row r="3062" spans="9:13">
      <c r="I3062" s="1"/>
      <c r="J3062" s="1"/>
      <c r="K3062"/>
      <c r="L3062"/>
      <c r="M3062"/>
    </row>
    <row r="3063" spans="9:13">
      <c r="I3063" s="1"/>
      <c r="J3063" s="1"/>
      <c r="K3063"/>
      <c r="L3063"/>
      <c r="M3063"/>
    </row>
    <row r="3064" spans="9:13">
      <c r="I3064" s="1"/>
      <c r="J3064" s="1"/>
      <c r="K3064"/>
      <c r="L3064"/>
      <c r="M3064"/>
    </row>
    <row r="3065" spans="9:13">
      <c r="I3065" s="1"/>
      <c r="J3065" s="1"/>
      <c r="K3065"/>
      <c r="L3065"/>
      <c r="M3065"/>
    </row>
    <row r="3066" spans="9:13">
      <c r="I3066" s="1"/>
      <c r="J3066" s="1"/>
      <c r="K3066"/>
      <c r="L3066"/>
      <c r="M3066"/>
    </row>
    <row r="3067" spans="9:13">
      <c r="I3067" s="1"/>
      <c r="J3067" s="1"/>
      <c r="K3067"/>
      <c r="L3067"/>
      <c r="M3067"/>
    </row>
    <row r="3068" spans="9:13">
      <c r="I3068" s="1"/>
      <c r="J3068" s="1"/>
      <c r="K3068"/>
      <c r="L3068"/>
      <c r="M3068"/>
    </row>
    <row r="3069" spans="9:13">
      <c r="I3069" s="1"/>
      <c r="J3069" s="1"/>
      <c r="K3069"/>
      <c r="L3069"/>
      <c r="M3069"/>
    </row>
    <row r="3070" spans="9:13">
      <c r="I3070" s="1"/>
      <c r="J3070" s="1"/>
      <c r="K3070"/>
      <c r="L3070"/>
      <c r="M3070"/>
    </row>
    <row r="3071" spans="9:13">
      <c r="I3071" s="1"/>
      <c r="J3071" s="1"/>
      <c r="K3071"/>
      <c r="L3071"/>
      <c r="M3071"/>
    </row>
    <row r="3072" spans="9:13">
      <c r="I3072" s="1"/>
      <c r="J3072" s="1"/>
      <c r="K3072"/>
      <c r="L3072"/>
      <c r="M3072"/>
    </row>
    <row r="3073" spans="9:13">
      <c r="I3073" s="1"/>
      <c r="J3073" s="1"/>
      <c r="K3073"/>
      <c r="L3073"/>
      <c r="M3073"/>
    </row>
    <row r="3074" spans="9:13">
      <c r="I3074" s="1"/>
      <c r="J3074" s="1"/>
      <c r="K3074"/>
      <c r="L3074"/>
      <c r="M3074"/>
    </row>
    <row r="3075" spans="9:13">
      <c r="I3075" s="1"/>
      <c r="J3075" s="1"/>
      <c r="K3075"/>
      <c r="L3075"/>
      <c r="M3075"/>
    </row>
    <row r="3076" spans="9:13">
      <c r="I3076" s="1"/>
      <c r="J3076" s="1"/>
      <c r="K3076"/>
      <c r="L3076"/>
      <c r="M3076"/>
    </row>
    <row r="3077" spans="9:13">
      <c r="I3077" s="1"/>
      <c r="J3077" s="1"/>
      <c r="K3077"/>
      <c r="L3077"/>
      <c r="M3077"/>
    </row>
    <row r="3078" spans="9:13">
      <c r="I3078" s="1"/>
      <c r="J3078" s="1"/>
      <c r="K3078"/>
      <c r="L3078"/>
      <c r="M3078"/>
    </row>
    <row r="3079" spans="9:13">
      <c r="I3079" s="1"/>
      <c r="J3079" s="1"/>
      <c r="K3079"/>
      <c r="L3079"/>
      <c r="M3079"/>
    </row>
    <row r="3080" spans="9:13">
      <c r="I3080" s="1"/>
      <c r="J3080" s="1"/>
      <c r="K3080"/>
      <c r="L3080"/>
      <c r="M3080"/>
    </row>
    <row r="3081" spans="9:13">
      <c r="I3081" s="1"/>
      <c r="J3081" s="1"/>
      <c r="K3081"/>
      <c r="L3081"/>
      <c r="M3081"/>
    </row>
    <row r="3082" spans="9:13">
      <c r="I3082" s="1"/>
      <c r="J3082" s="1"/>
      <c r="K3082"/>
      <c r="L3082"/>
      <c r="M3082"/>
    </row>
    <row r="3083" spans="9:13">
      <c r="I3083" s="1"/>
      <c r="J3083" s="1"/>
      <c r="K3083"/>
      <c r="L3083"/>
      <c r="M3083"/>
    </row>
    <row r="3084" spans="9:13">
      <c r="I3084" s="1"/>
      <c r="J3084" s="1"/>
      <c r="K3084"/>
      <c r="L3084"/>
      <c r="M3084"/>
    </row>
    <row r="3085" spans="9:13">
      <c r="I3085" s="1"/>
      <c r="J3085" s="1"/>
      <c r="K3085"/>
      <c r="L3085"/>
      <c r="M3085"/>
    </row>
    <row r="3086" spans="9:13">
      <c r="I3086" s="1"/>
      <c r="J3086" s="1"/>
      <c r="K3086"/>
      <c r="L3086"/>
      <c r="M3086"/>
    </row>
    <row r="3087" spans="9:13">
      <c r="I3087" s="1"/>
      <c r="J3087" s="1"/>
      <c r="K3087"/>
      <c r="L3087"/>
      <c r="M3087"/>
    </row>
    <row r="3088" spans="9:13">
      <c r="I3088" s="1"/>
      <c r="J3088" s="1"/>
      <c r="K3088"/>
      <c r="L3088"/>
      <c r="M3088"/>
    </row>
    <row r="3089" spans="9:13">
      <c r="I3089" s="1"/>
      <c r="J3089" s="1"/>
      <c r="K3089"/>
      <c r="L3089"/>
      <c r="M3089"/>
    </row>
    <row r="3090" spans="9:13">
      <c r="I3090" s="1"/>
      <c r="J3090" s="1"/>
      <c r="K3090"/>
      <c r="L3090"/>
      <c r="M3090"/>
    </row>
    <row r="3091" spans="9:13">
      <c r="I3091" s="1"/>
      <c r="J3091" s="1"/>
      <c r="K3091"/>
      <c r="L3091"/>
      <c r="M3091"/>
    </row>
    <row r="3092" spans="9:13">
      <c r="I3092" s="1"/>
      <c r="J3092" s="1"/>
      <c r="K3092"/>
      <c r="L3092"/>
      <c r="M3092"/>
    </row>
    <row r="3093" spans="9:13">
      <c r="I3093" s="1"/>
      <c r="J3093" s="1"/>
      <c r="K3093"/>
      <c r="L3093"/>
      <c r="M3093"/>
    </row>
    <row r="3094" spans="9:13">
      <c r="I3094" s="1"/>
      <c r="J3094" s="1"/>
      <c r="K3094"/>
      <c r="L3094"/>
      <c r="M3094"/>
    </row>
    <row r="3095" spans="9:13">
      <c r="I3095" s="1"/>
      <c r="J3095" s="1"/>
      <c r="K3095"/>
      <c r="L3095"/>
      <c r="M3095"/>
    </row>
    <row r="3096" spans="9:13">
      <c r="I3096" s="1"/>
      <c r="J3096" s="1"/>
      <c r="K3096"/>
      <c r="L3096"/>
      <c r="M3096"/>
    </row>
    <row r="3097" spans="9:13">
      <c r="I3097" s="1"/>
      <c r="J3097" s="1"/>
      <c r="K3097"/>
      <c r="L3097"/>
      <c r="M3097"/>
    </row>
    <row r="3098" spans="9:13">
      <c r="I3098" s="1"/>
      <c r="J3098" s="1"/>
      <c r="K3098"/>
      <c r="L3098"/>
      <c r="M3098"/>
    </row>
    <row r="3099" spans="9:13">
      <c r="I3099" s="1"/>
      <c r="J3099" s="1"/>
      <c r="K3099"/>
      <c r="L3099"/>
      <c r="M3099"/>
    </row>
    <row r="3100" spans="9:13">
      <c r="I3100" s="1"/>
      <c r="J3100" s="1"/>
      <c r="K3100"/>
      <c r="L3100"/>
      <c r="M3100"/>
    </row>
    <row r="3101" spans="9:13">
      <c r="I3101" s="1"/>
      <c r="J3101" s="1"/>
      <c r="K3101"/>
      <c r="L3101"/>
      <c r="M3101"/>
    </row>
    <row r="3102" spans="9:13">
      <c r="I3102" s="1"/>
      <c r="J3102" s="1"/>
      <c r="K3102"/>
      <c r="L3102"/>
      <c r="M3102"/>
    </row>
    <row r="3103" spans="9:13">
      <c r="I3103" s="1"/>
      <c r="J3103" s="1"/>
      <c r="K3103"/>
      <c r="L3103"/>
      <c r="M3103"/>
    </row>
    <row r="3104" spans="9:13">
      <c r="I3104" s="1"/>
      <c r="J3104" s="1"/>
      <c r="K3104"/>
      <c r="L3104"/>
      <c r="M3104"/>
    </row>
    <row r="3105" spans="9:13">
      <c r="I3105" s="1"/>
      <c r="J3105" s="1"/>
      <c r="K3105"/>
      <c r="L3105"/>
      <c r="M3105"/>
    </row>
    <row r="3106" spans="9:13">
      <c r="I3106" s="1"/>
      <c r="J3106" s="1"/>
      <c r="K3106"/>
      <c r="L3106"/>
      <c r="M3106"/>
    </row>
    <row r="3107" spans="9:13">
      <c r="I3107" s="1"/>
      <c r="J3107" s="1"/>
      <c r="K3107"/>
      <c r="L3107"/>
      <c r="M3107"/>
    </row>
    <row r="3108" spans="9:13">
      <c r="I3108" s="1"/>
      <c r="J3108" s="1"/>
      <c r="K3108"/>
      <c r="L3108"/>
      <c r="M3108"/>
    </row>
    <row r="3109" spans="9:13">
      <c r="I3109" s="1"/>
      <c r="J3109" s="1"/>
      <c r="K3109"/>
      <c r="L3109"/>
      <c r="M3109"/>
    </row>
    <row r="3110" spans="9:13">
      <c r="I3110" s="1"/>
      <c r="J3110" s="1"/>
      <c r="K3110"/>
      <c r="L3110"/>
      <c r="M3110"/>
    </row>
    <row r="3111" spans="9:13">
      <c r="I3111" s="1"/>
      <c r="J3111" s="1"/>
      <c r="K3111"/>
      <c r="L3111"/>
      <c r="M3111"/>
    </row>
    <row r="3112" spans="9:13">
      <c r="I3112" s="1"/>
      <c r="J3112" s="1"/>
      <c r="K3112"/>
      <c r="L3112"/>
      <c r="M3112"/>
    </row>
    <row r="3113" spans="9:13">
      <c r="I3113" s="1"/>
      <c r="J3113" s="1"/>
      <c r="K3113"/>
      <c r="L3113"/>
      <c r="M3113"/>
    </row>
    <row r="3114" spans="9:13">
      <c r="I3114" s="1"/>
      <c r="J3114" s="1"/>
      <c r="K3114"/>
      <c r="L3114"/>
      <c r="M3114"/>
    </row>
    <row r="3115" spans="9:13">
      <c r="I3115" s="1"/>
      <c r="J3115" s="1"/>
      <c r="K3115"/>
      <c r="L3115"/>
      <c r="M3115"/>
    </row>
    <row r="3116" spans="9:13">
      <c r="I3116" s="1"/>
      <c r="J3116" s="1"/>
      <c r="K3116"/>
      <c r="L3116"/>
      <c r="M3116"/>
    </row>
    <row r="3117" spans="9:13">
      <c r="I3117" s="1"/>
      <c r="J3117" s="1"/>
      <c r="K3117"/>
      <c r="L3117"/>
      <c r="M3117"/>
    </row>
    <row r="3118" spans="9:13">
      <c r="I3118" s="1"/>
      <c r="J3118" s="1"/>
      <c r="K3118"/>
      <c r="L3118"/>
      <c r="M3118"/>
    </row>
    <row r="3119" spans="9:13">
      <c r="I3119" s="1"/>
      <c r="J3119" s="1"/>
      <c r="K3119"/>
      <c r="L3119"/>
      <c r="M3119"/>
    </row>
    <row r="3120" spans="9:13">
      <c r="I3120" s="1"/>
      <c r="J3120" s="1"/>
      <c r="K3120"/>
      <c r="L3120"/>
      <c r="M3120"/>
    </row>
    <row r="3121" spans="9:13">
      <c r="I3121" s="1"/>
      <c r="J3121" s="1"/>
      <c r="K3121"/>
      <c r="L3121"/>
      <c r="M3121"/>
    </row>
    <row r="3122" spans="9:13">
      <c r="I3122" s="1"/>
      <c r="J3122" s="1"/>
      <c r="K3122"/>
      <c r="L3122"/>
      <c r="M3122"/>
    </row>
    <row r="3123" spans="9:13">
      <c r="I3123" s="1"/>
      <c r="J3123" s="1"/>
      <c r="K3123"/>
      <c r="L3123"/>
      <c r="M3123"/>
    </row>
    <row r="3124" spans="9:13">
      <c r="I3124" s="1"/>
      <c r="J3124" s="1"/>
      <c r="K3124"/>
      <c r="L3124"/>
      <c r="M3124"/>
    </row>
    <row r="3125" spans="9:13">
      <c r="I3125" s="1"/>
      <c r="J3125" s="1"/>
      <c r="K3125"/>
      <c r="L3125"/>
      <c r="M3125"/>
    </row>
    <row r="3126" spans="9:13">
      <c r="I3126" s="1"/>
      <c r="J3126" s="1"/>
      <c r="K3126"/>
      <c r="L3126"/>
      <c r="M3126"/>
    </row>
    <row r="3127" spans="9:13">
      <c r="I3127" s="1"/>
      <c r="J3127" s="1"/>
      <c r="K3127"/>
      <c r="L3127"/>
      <c r="M3127"/>
    </row>
    <row r="3128" spans="9:13">
      <c r="I3128" s="1"/>
      <c r="J3128" s="1"/>
      <c r="K3128"/>
      <c r="L3128"/>
      <c r="M3128"/>
    </row>
    <row r="3129" spans="9:13">
      <c r="I3129" s="1"/>
      <c r="J3129" s="1"/>
      <c r="K3129"/>
      <c r="L3129"/>
      <c r="M3129"/>
    </row>
    <row r="3130" spans="9:13">
      <c r="I3130" s="1"/>
      <c r="J3130" s="1"/>
      <c r="K3130"/>
      <c r="L3130"/>
      <c r="M3130"/>
    </row>
    <row r="3131" spans="9:13">
      <c r="I3131" s="1"/>
      <c r="J3131" s="1"/>
      <c r="K3131"/>
      <c r="L3131"/>
      <c r="M3131"/>
    </row>
    <row r="3132" spans="9:13">
      <c r="I3132" s="1"/>
      <c r="J3132" s="1"/>
      <c r="K3132"/>
      <c r="L3132"/>
      <c r="M3132"/>
    </row>
    <row r="3133" spans="9:13">
      <c r="I3133" s="1"/>
      <c r="J3133" s="1"/>
      <c r="K3133"/>
      <c r="L3133"/>
      <c r="M3133"/>
    </row>
    <row r="3134" spans="9:13">
      <c r="I3134" s="1"/>
      <c r="J3134" s="1"/>
      <c r="K3134"/>
      <c r="L3134"/>
      <c r="M3134"/>
    </row>
    <row r="3135" spans="9:13">
      <c r="I3135" s="1"/>
      <c r="J3135" s="1"/>
      <c r="K3135"/>
      <c r="L3135"/>
      <c r="M3135"/>
    </row>
    <row r="3136" spans="9:13">
      <c r="I3136" s="1"/>
      <c r="J3136" s="1"/>
      <c r="K3136"/>
      <c r="L3136"/>
      <c r="M3136"/>
    </row>
    <row r="3137" spans="9:13">
      <c r="I3137" s="1"/>
      <c r="J3137" s="1"/>
      <c r="K3137"/>
      <c r="L3137"/>
      <c r="M3137"/>
    </row>
    <row r="3138" spans="9:13">
      <c r="I3138" s="1"/>
      <c r="J3138" s="1"/>
      <c r="K3138"/>
      <c r="L3138"/>
      <c r="M3138"/>
    </row>
    <row r="3139" spans="9:13">
      <c r="I3139" s="1"/>
      <c r="J3139" s="1"/>
      <c r="K3139"/>
      <c r="L3139"/>
      <c r="M3139"/>
    </row>
    <row r="3140" spans="9:13">
      <c r="I3140" s="1"/>
      <c r="J3140" s="1"/>
      <c r="K3140"/>
      <c r="L3140"/>
      <c r="M3140"/>
    </row>
    <row r="3141" spans="9:13">
      <c r="I3141" s="1"/>
      <c r="J3141" s="1"/>
      <c r="K3141"/>
      <c r="L3141"/>
      <c r="M3141"/>
    </row>
    <row r="3142" spans="9:13">
      <c r="I3142" s="1"/>
      <c r="J3142" s="1"/>
      <c r="K3142"/>
      <c r="L3142"/>
      <c r="M3142"/>
    </row>
    <row r="3143" spans="9:13">
      <c r="I3143" s="1"/>
      <c r="J3143" s="1"/>
      <c r="K3143"/>
      <c r="L3143"/>
      <c r="M3143"/>
    </row>
    <row r="3144" spans="9:13">
      <c r="I3144" s="1"/>
      <c r="J3144" s="1"/>
      <c r="K3144"/>
      <c r="L3144"/>
      <c r="M3144"/>
    </row>
    <row r="3145" spans="9:13">
      <c r="I3145" s="1"/>
      <c r="J3145" s="1"/>
      <c r="K3145"/>
      <c r="L3145"/>
      <c r="M3145"/>
    </row>
    <row r="3146" spans="9:13">
      <c r="I3146" s="1"/>
      <c r="J3146" s="1"/>
      <c r="K3146"/>
      <c r="L3146"/>
      <c r="M3146"/>
    </row>
    <row r="3147" spans="9:13">
      <c r="I3147" s="1"/>
      <c r="J3147" s="1"/>
      <c r="K3147"/>
      <c r="L3147"/>
      <c r="M3147"/>
    </row>
    <row r="3148" spans="9:13">
      <c r="I3148" s="1"/>
      <c r="J3148" s="1"/>
      <c r="K3148"/>
      <c r="L3148"/>
      <c r="M3148"/>
    </row>
    <row r="3149" spans="9:13">
      <c r="I3149" s="1"/>
      <c r="J3149" s="1"/>
      <c r="K3149"/>
      <c r="L3149"/>
      <c r="M3149"/>
    </row>
    <row r="3150" spans="9:13">
      <c r="I3150" s="1"/>
      <c r="J3150" s="1"/>
      <c r="K3150"/>
      <c r="L3150"/>
      <c r="M3150"/>
    </row>
    <row r="3151" spans="9:13">
      <c r="I3151" s="1"/>
      <c r="J3151" s="1"/>
      <c r="K3151"/>
      <c r="L3151"/>
      <c r="M3151"/>
    </row>
    <row r="3152" spans="9:13">
      <c r="I3152" s="1"/>
      <c r="J3152" s="1"/>
      <c r="K3152"/>
      <c r="L3152"/>
      <c r="M3152"/>
    </row>
    <row r="3153" spans="9:13">
      <c r="I3153" s="1"/>
      <c r="J3153" s="1"/>
      <c r="K3153"/>
      <c r="L3153"/>
      <c r="M3153"/>
    </row>
    <row r="3154" spans="9:13">
      <c r="I3154" s="1"/>
      <c r="J3154" s="1"/>
      <c r="K3154"/>
      <c r="L3154"/>
      <c r="M3154"/>
    </row>
    <row r="3155" spans="9:13">
      <c r="I3155" s="1"/>
      <c r="J3155" s="1"/>
      <c r="K3155"/>
      <c r="L3155"/>
      <c r="M3155"/>
    </row>
    <row r="3156" spans="9:13">
      <c r="I3156" s="1"/>
      <c r="J3156" s="1"/>
      <c r="K3156"/>
      <c r="L3156"/>
      <c r="M3156"/>
    </row>
    <row r="3157" spans="9:13">
      <c r="I3157" s="1"/>
      <c r="J3157" s="1"/>
      <c r="K3157"/>
      <c r="L3157"/>
      <c r="M3157"/>
    </row>
    <row r="3158" spans="9:13">
      <c r="I3158" s="1"/>
      <c r="J3158" s="1"/>
      <c r="K3158"/>
      <c r="L3158"/>
      <c r="M3158"/>
    </row>
    <row r="3159" spans="9:13">
      <c r="I3159" s="1"/>
      <c r="J3159" s="1"/>
      <c r="K3159"/>
      <c r="L3159"/>
      <c r="M3159"/>
    </row>
    <row r="3160" spans="9:13">
      <c r="I3160" s="1"/>
      <c r="J3160" s="1"/>
      <c r="K3160"/>
      <c r="L3160"/>
      <c r="M3160"/>
    </row>
    <row r="3161" spans="9:13">
      <c r="I3161" s="1"/>
      <c r="J3161" s="1"/>
      <c r="K3161"/>
      <c r="L3161"/>
      <c r="M3161"/>
    </row>
    <row r="3162" spans="9:13">
      <c r="I3162" s="1"/>
      <c r="J3162" s="1"/>
      <c r="K3162"/>
      <c r="L3162"/>
      <c r="M3162"/>
    </row>
    <row r="3163" spans="9:13">
      <c r="I3163" s="1"/>
      <c r="J3163" s="1"/>
      <c r="K3163"/>
      <c r="L3163"/>
      <c r="M3163"/>
    </row>
    <row r="3164" spans="9:13">
      <c r="I3164" s="1"/>
      <c r="J3164" s="1"/>
      <c r="K3164"/>
      <c r="L3164"/>
      <c r="M3164"/>
    </row>
    <row r="3165" spans="9:13">
      <c r="I3165" s="1"/>
      <c r="J3165" s="1"/>
      <c r="K3165"/>
      <c r="L3165"/>
      <c r="M3165"/>
    </row>
    <row r="3166" spans="9:13">
      <c r="I3166" s="1"/>
      <c r="J3166" s="1"/>
      <c r="K3166"/>
      <c r="L3166"/>
      <c r="M3166"/>
    </row>
    <row r="3167" spans="9:13">
      <c r="I3167" s="1"/>
      <c r="J3167" s="1"/>
      <c r="K3167"/>
      <c r="L3167"/>
      <c r="M3167"/>
    </row>
    <row r="3168" spans="9:13">
      <c r="I3168" s="1"/>
      <c r="J3168" s="1"/>
      <c r="K3168"/>
      <c r="L3168"/>
      <c r="M3168"/>
    </row>
    <row r="3169" spans="9:13">
      <c r="I3169" s="1"/>
      <c r="J3169" s="1"/>
      <c r="K3169"/>
      <c r="L3169"/>
      <c r="M3169"/>
    </row>
    <row r="3170" spans="9:13">
      <c r="I3170" s="1"/>
      <c r="J3170" s="1"/>
      <c r="K3170"/>
      <c r="L3170"/>
      <c r="M3170"/>
    </row>
    <row r="3171" spans="9:13">
      <c r="I3171" s="1"/>
      <c r="J3171" s="1"/>
      <c r="K3171"/>
      <c r="L3171"/>
      <c r="M3171"/>
    </row>
    <row r="3172" spans="9:13">
      <c r="I3172" s="1"/>
      <c r="J3172" s="1"/>
      <c r="K3172"/>
      <c r="L3172"/>
      <c r="M3172"/>
    </row>
    <row r="3173" spans="9:13">
      <c r="I3173" s="1"/>
      <c r="J3173" s="1"/>
      <c r="K3173"/>
      <c r="L3173"/>
      <c r="M3173"/>
    </row>
    <row r="3174" spans="9:13">
      <c r="I3174" s="1"/>
      <c r="J3174" s="1"/>
      <c r="K3174"/>
      <c r="L3174"/>
      <c r="M3174"/>
    </row>
    <row r="3175" spans="9:13">
      <c r="I3175" s="1"/>
      <c r="J3175" s="1"/>
      <c r="K3175"/>
      <c r="L3175"/>
      <c r="M3175"/>
    </row>
    <row r="3176" spans="9:13">
      <c r="I3176" s="1"/>
      <c r="J3176" s="1"/>
      <c r="K3176"/>
      <c r="L3176"/>
      <c r="M3176"/>
    </row>
    <row r="3177" spans="9:13">
      <c r="I3177" s="1"/>
      <c r="J3177" s="1"/>
      <c r="K3177"/>
      <c r="L3177"/>
      <c r="M3177"/>
    </row>
    <row r="3178" spans="9:13">
      <c r="I3178" s="1"/>
      <c r="J3178" s="1"/>
      <c r="K3178"/>
      <c r="L3178"/>
      <c r="M3178"/>
    </row>
    <row r="3179" spans="9:13">
      <c r="I3179" s="1"/>
      <c r="J3179" s="1"/>
      <c r="K3179"/>
      <c r="L3179"/>
      <c r="M3179"/>
    </row>
    <row r="3180" spans="9:13">
      <c r="I3180" s="1"/>
      <c r="J3180" s="1"/>
      <c r="K3180"/>
      <c r="L3180"/>
      <c r="M3180"/>
    </row>
    <row r="3181" spans="9:13">
      <c r="I3181" s="1"/>
      <c r="J3181" s="1"/>
      <c r="K3181"/>
      <c r="L3181"/>
      <c r="M3181"/>
    </row>
    <row r="3182" spans="9:13">
      <c r="I3182" s="1"/>
      <c r="J3182" s="1"/>
      <c r="K3182"/>
      <c r="L3182"/>
      <c r="M3182"/>
    </row>
    <row r="3183" spans="9:13">
      <c r="I3183" s="1"/>
      <c r="J3183" s="1"/>
      <c r="K3183"/>
      <c r="L3183"/>
      <c r="M3183"/>
    </row>
    <row r="3184" spans="9:13">
      <c r="I3184" s="1"/>
      <c r="J3184" s="1"/>
      <c r="K3184"/>
      <c r="L3184"/>
      <c r="M3184"/>
    </row>
    <row r="3185" spans="9:13">
      <c r="I3185" s="1"/>
      <c r="J3185" s="1"/>
      <c r="K3185"/>
      <c r="L3185"/>
      <c r="M3185"/>
    </row>
    <row r="3186" spans="9:13">
      <c r="I3186" s="1"/>
      <c r="J3186" s="1"/>
      <c r="K3186"/>
      <c r="L3186"/>
      <c r="M3186"/>
    </row>
    <row r="3187" spans="9:13">
      <c r="I3187" s="1"/>
      <c r="J3187" s="1"/>
      <c r="K3187"/>
      <c r="L3187"/>
      <c r="M3187"/>
    </row>
    <row r="3188" spans="9:13">
      <c r="I3188" s="1"/>
      <c r="J3188" s="1"/>
      <c r="K3188"/>
      <c r="L3188"/>
      <c r="M3188"/>
    </row>
    <row r="3189" spans="9:13">
      <c r="I3189" s="1"/>
      <c r="J3189" s="1"/>
      <c r="K3189"/>
      <c r="L3189"/>
      <c r="M3189"/>
    </row>
    <row r="3190" spans="9:13">
      <c r="I3190" s="1"/>
      <c r="J3190" s="1"/>
      <c r="K3190"/>
      <c r="L3190"/>
      <c r="M3190"/>
    </row>
    <row r="3191" spans="9:13">
      <c r="I3191" s="1"/>
      <c r="J3191" s="1"/>
      <c r="K3191"/>
      <c r="L3191"/>
      <c r="M3191"/>
    </row>
    <row r="3192" spans="9:13">
      <c r="I3192" s="1"/>
      <c r="J3192" s="1"/>
      <c r="K3192"/>
      <c r="L3192"/>
      <c r="M3192"/>
    </row>
    <row r="3193" spans="9:13">
      <c r="I3193" s="1"/>
      <c r="J3193" s="1"/>
      <c r="K3193"/>
      <c r="L3193"/>
      <c r="M3193"/>
    </row>
    <row r="3194" spans="9:13">
      <c r="I3194" s="1"/>
      <c r="J3194" s="1"/>
      <c r="K3194"/>
      <c r="L3194"/>
      <c r="M3194"/>
    </row>
    <row r="3195" spans="9:13">
      <c r="I3195" s="1"/>
      <c r="J3195" s="1"/>
      <c r="K3195"/>
      <c r="L3195"/>
      <c r="M3195"/>
    </row>
    <row r="3196" spans="9:13">
      <c r="I3196" s="1"/>
      <c r="J3196" s="1"/>
      <c r="K3196"/>
      <c r="L3196"/>
      <c r="M3196"/>
    </row>
    <row r="3197" spans="9:13">
      <c r="I3197" s="1"/>
      <c r="J3197" s="1"/>
      <c r="K3197"/>
      <c r="L3197"/>
      <c r="M3197"/>
    </row>
    <row r="3198" spans="9:13">
      <c r="I3198" s="1"/>
      <c r="J3198" s="1"/>
      <c r="K3198"/>
      <c r="L3198"/>
      <c r="M3198"/>
    </row>
    <row r="3199" spans="9:13">
      <c r="I3199" s="1"/>
      <c r="J3199" s="1"/>
      <c r="K3199"/>
      <c r="L3199"/>
      <c r="M3199"/>
    </row>
    <row r="3200" spans="9:13">
      <c r="I3200" s="1"/>
      <c r="J3200" s="1"/>
      <c r="K3200"/>
      <c r="L3200"/>
      <c r="M3200"/>
    </row>
    <row r="3201" spans="9:13">
      <c r="I3201" s="1"/>
      <c r="J3201" s="1"/>
      <c r="K3201"/>
      <c r="L3201"/>
      <c r="M3201"/>
    </row>
    <row r="3202" spans="9:13">
      <c r="I3202" s="1"/>
      <c r="J3202" s="1"/>
      <c r="K3202"/>
      <c r="L3202"/>
      <c r="M3202"/>
    </row>
    <row r="3203" spans="9:13">
      <c r="I3203" s="1"/>
      <c r="J3203" s="1"/>
      <c r="K3203"/>
      <c r="L3203"/>
      <c r="M3203"/>
    </row>
    <row r="3204" spans="9:13">
      <c r="I3204" s="1"/>
      <c r="J3204" s="1"/>
      <c r="K3204"/>
      <c r="L3204"/>
      <c r="M3204"/>
    </row>
    <row r="3205" spans="9:13">
      <c r="I3205" s="1"/>
      <c r="J3205" s="1"/>
      <c r="K3205"/>
      <c r="L3205"/>
      <c r="M3205"/>
    </row>
    <row r="3206" spans="9:13">
      <c r="I3206" s="1"/>
      <c r="J3206" s="1"/>
      <c r="K3206"/>
      <c r="L3206"/>
      <c r="M3206"/>
    </row>
    <row r="3207" spans="9:13">
      <c r="I3207" s="1"/>
      <c r="J3207" s="1"/>
      <c r="K3207"/>
      <c r="L3207"/>
      <c r="M3207"/>
    </row>
    <row r="3208" spans="9:13">
      <c r="I3208" s="1"/>
      <c r="J3208" s="1"/>
      <c r="K3208"/>
      <c r="L3208"/>
      <c r="M3208"/>
    </row>
    <row r="3209" spans="9:13">
      <c r="I3209" s="1"/>
      <c r="J3209" s="1"/>
      <c r="K3209"/>
      <c r="L3209"/>
      <c r="M3209"/>
    </row>
    <row r="3210" spans="9:13">
      <c r="I3210" s="1"/>
      <c r="J3210" s="1"/>
      <c r="K3210"/>
      <c r="L3210"/>
      <c r="M3210"/>
    </row>
    <row r="3211" spans="9:13">
      <c r="I3211" s="1"/>
      <c r="J3211" s="1"/>
      <c r="K3211"/>
      <c r="L3211"/>
      <c r="M3211"/>
    </row>
    <row r="3212" spans="9:13">
      <c r="I3212" s="1"/>
      <c r="J3212" s="1"/>
      <c r="K3212"/>
      <c r="L3212"/>
      <c r="M3212"/>
    </row>
    <row r="3213" spans="9:13">
      <c r="I3213" s="1"/>
      <c r="J3213" s="1"/>
      <c r="K3213"/>
      <c r="L3213"/>
      <c r="M3213"/>
    </row>
    <row r="3214" spans="9:13">
      <c r="I3214" s="1"/>
      <c r="J3214" s="1"/>
      <c r="K3214"/>
      <c r="L3214"/>
      <c r="M3214"/>
    </row>
    <row r="3215" spans="9:13">
      <c r="I3215" s="1"/>
      <c r="J3215" s="1"/>
      <c r="K3215"/>
      <c r="L3215"/>
      <c r="M3215"/>
    </row>
    <row r="3216" spans="9:13">
      <c r="I3216" s="1"/>
      <c r="J3216" s="1"/>
      <c r="K3216"/>
      <c r="L3216"/>
      <c r="M3216"/>
    </row>
    <row r="3217" spans="9:13">
      <c r="I3217" s="1"/>
      <c r="J3217" s="1"/>
      <c r="K3217"/>
      <c r="L3217"/>
      <c r="M3217"/>
    </row>
    <row r="3218" spans="9:13">
      <c r="I3218" s="1"/>
      <c r="J3218" s="1"/>
      <c r="K3218"/>
      <c r="L3218"/>
      <c r="M3218"/>
    </row>
    <row r="3219" spans="9:13">
      <c r="I3219" s="1"/>
      <c r="J3219" s="1"/>
      <c r="K3219"/>
      <c r="L3219"/>
      <c r="M3219"/>
    </row>
    <row r="3220" spans="9:13">
      <c r="I3220" s="1"/>
      <c r="J3220" s="1"/>
      <c r="K3220"/>
      <c r="L3220"/>
      <c r="M3220"/>
    </row>
    <row r="3221" spans="9:13">
      <c r="I3221" s="1"/>
      <c r="J3221" s="1"/>
      <c r="K3221"/>
      <c r="L3221"/>
      <c r="M3221"/>
    </row>
    <row r="3222" spans="9:13">
      <c r="I3222" s="1"/>
      <c r="J3222" s="1"/>
      <c r="K3222"/>
      <c r="L3222"/>
      <c r="M3222"/>
    </row>
    <row r="3223" spans="9:13">
      <c r="I3223" s="1"/>
      <c r="J3223" s="1"/>
      <c r="K3223"/>
      <c r="L3223"/>
      <c r="M3223"/>
    </row>
    <row r="3224" spans="9:13">
      <c r="I3224" s="1"/>
      <c r="J3224" s="1"/>
      <c r="K3224"/>
      <c r="L3224"/>
      <c r="M3224"/>
    </row>
    <row r="3225" spans="9:13">
      <c r="I3225" s="1"/>
      <c r="J3225" s="1"/>
      <c r="K3225"/>
      <c r="L3225"/>
      <c r="M3225"/>
    </row>
    <row r="3226" spans="9:13">
      <c r="I3226" s="1"/>
      <c r="J3226" s="1"/>
      <c r="K3226"/>
      <c r="L3226"/>
      <c r="M3226"/>
    </row>
    <row r="3227" spans="9:13">
      <c r="I3227" s="1"/>
      <c r="J3227" s="1"/>
      <c r="K3227"/>
      <c r="L3227"/>
      <c r="M3227"/>
    </row>
    <row r="3228" spans="9:13">
      <c r="I3228" s="1"/>
      <c r="J3228" s="1"/>
      <c r="K3228"/>
      <c r="L3228"/>
      <c r="M3228"/>
    </row>
    <row r="3229" spans="9:13">
      <c r="I3229" s="1"/>
      <c r="J3229" s="1"/>
      <c r="K3229"/>
      <c r="L3229"/>
      <c r="M3229"/>
    </row>
    <row r="3230" spans="9:13">
      <c r="I3230" s="1"/>
      <c r="J3230" s="1"/>
      <c r="K3230"/>
      <c r="L3230"/>
      <c r="M3230"/>
    </row>
    <row r="3231" spans="9:13">
      <c r="I3231" s="1"/>
      <c r="J3231" s="1"/>
      <c r="K3231"/>
      <c r="L3231"/>
      <c r="M3231"/>
    </row>
    <row r="3232" spans="9:13">
      <c r="I3232" s="1"/>
      <c r="J3232" s="1"/>
      <c r="K3232"/>
      <c r="L3232"/>
      <c r="M3232"/>
    </row>
    <row r="3233" spans="9:13">
      <c r="I3233" s="1"/>
      <c r="J3233" s="1"/>
      <c r="K3233"/>
      <c r="L3233"/>
      <c r="M3233"/>
    </row>
    <row r="3234" spans="9:13">
      <c r="I3234" s="1"/>
      <c r="J3234" s="1"/>
      <c r="K3234"/>
      <c r="L3234"/>
      <c r="M3234"/>
    </row>
    <row r="3235" spans="9:13">
      <c r="I3235" s="1"/>
      <c r="J3235" s="1"/>
      <c r="K3235"/>
      <c r="L3235"/>
      <c r="M3235"/>
    </row>
    <row r="3236" spans="9:13">
      <c r="I3236" s="1"/>
      <c r="J3236" s="1"/>
      <c r="K3236"/>
      <c r="L3236"/>
      <c r="M3236"/>
    </row>
    <row r="3237" spans="9:13">
      <c r="I3237" s="1"/>
      <c r="J3237" s="1"/>
      <c r="K3237"/>
      <c r="L3237"/>
      <c r="M3237"/>
    </row>
    <row r="3238" spans="9:13">
      <c r="I3238" s="1"/>
      <c r="J3238" s="1"/>
      <c r="K3238"/>
      <c r="L3238"/>
      <c r="M3238"/>
    </row>
    <row r="3239" spans="9:13">
      <c r="I3239" s="1"/>
      <c r="J3239" s="1"/>
      <c r="K3239"/>
      <c r="L3239"/>
      <c r="M3239"/>
    </row>
    <row r="3240" spans="9:13">
      <c r="I3240" s="1"/>
      <c r="J3240" s="1"/>
      <c r="K3240"/>
      <c r="L3240"/>
      <c r="M3240"/>
    </row>
    <row r="3241" spans="9:13">
      <c r="I3241" s="1"/>
      <c r="J3241" s="1"/>
      <c r="K3241"/>
      <c r="L3241"/>
      <c r="M3241"/>
    </row>
    <row r="3242" spans="9:13">
      <c r="I3242" s="1"/>
      <c r="J3242" s="1"/>
      <c r="K3242"/>
      <c r="L3242"/>
      <c r="M3242"/>
    </row>
    <row r="3243" spans="9:13">
      <c r="I3243" s="1"/>
      <c r="J3243" s="1"/>
      <c r="K3243"/>
      <c r="L3243"/>
      <c r="M3243"/>
    </row>
    <row r="3244" spans="9:13">
      <c r="I3244" s="1"/>
      <c r="J3244" s="1"/>
      <c r="K3244"/>
      <c r="L3244"/>
      <c r="M3244"/>
    </row>
    <row r="3245" spans="9:13">
      <c r="I3245" s="1"/>
      <c r="J3245" s="1"/>
      <c r="K3245"/>
      <c r="L3245"/>
      <c r="M3245"/>
    </row>
    <row r="3246" spans="9:13">
      <c r="I3246" s="1"/>
      <c r="J3246" s="1"/>
      <c r="K3246"/>
      <c r="L3246"/>
      <c r="M3246"/>
    </row>
    <row r="3247" spans="9:13">
      <c r="I3247" s="1"/>
      <c r="J3247" s="1"/>
      <c r="K3247"/>
      <c r="L3247"/>
      <c r="M3247"/>
    </row>
    <row r="3248" spans="9:13">
      <c r="I3248" s="1"/>
      <c r="J3248" s="1"/>
      <c r="K3248"/>
      <c r="L3248"/>
      <c r="M3248"/>
    </row>
    <row r="3249" spans="9:13">
      <c r="I3249" s="1"/>
      <c r="J3249" s="1"/>
      <c r="K3249"/>
      <c r="L3249"/>
      <c r="M3249"/>
    </row>
    <row r="3250" spans="9:13">
      <c r="I3250" s="1"/>
      <c r="J3250" s="1"/>
      <c r="K3250"/>
      <c r="L3250"/>
      <c r="M3250"/>
    </row>
    <row r="3251" spans="9:13">
      <c r="I3251" s="1"/>
      <c r="J3251" s="1"/>
      <c r="K3251"/>
      <c r="L3251"/>
      <c r="M3251"/>
    </row>
    <row r="3252" spans="9:13">
      <c r="I3252" s="1"/>
      <c r="J3252" s="1"/>
      <c r="K3252"/>
      <c r="L3252"/>
      <c r="M3252"/>
    </row>
    <row r="3253" spans="9:13">
      <c r="I3253" s="1"/>
      <c r="J3253" s="1"/>
      <c r="K3253"/>
      <c r="L3253"/>
      <c r="M3253"/>
    </row>
    <row r="3254" spans="9:13">
      <c r="I3254" s="1"/>
      <c r="J3254" s="1"/>
      <c r="K3254"/>
      <c r="L3254"/>
      <c r="M3254"/>
    </row>
    <row r="3255" spans="9:13">
      <c r="I3255" s="1"/>
      <c r="J3255" s="1"/>
      <c r="K3255"/>
      <c r="L3255"/>
      <c r="M3255"/>
    </row>
    <row r="3256" spans="9:13">
      <c r="I3256" s="1"/>
      <c r="J3256" s="1"/>
      <c r="K3256"/>
      <c r="L3256"/>
      <c r="M3256"/>
    </row>
    <row r="3257" spans="9:13">
      <c r="I3257" s="1"/>
      <c r="J3257" s="1"/>
      <c r="K3257"/>
      <c r="L3257"/>
      <c r="M3257"/>
    </row>
    <row r="3258" spans="9:13">
      <c r="I3258" s="1"/>
      <c r="J3258" s="1"/>
      <c r="K3258"/>
      <c r="L3258"/>
      <c r="M3258"/>
    </row>
    <row r="3259" spans="9:13">
      <c r="I3259" s="1"/>
      <c r="J3259" s="1"/>
      <c r="K3259"/>
      <c r="L3259"/>
      <c r="M3259"/>
    </row>
    <row r="3260" spans="9:13">
      <c r="I3260" s="1"/>
      <c r="J3260" s="1"/>
      <c r="K3260"/>
      <c r="L3260"/>
      <c r="M3260"/>
    </row>
    <row r="3261" spans="9:13">
      <c r="I3261" s="1"/>
      <c r="J3261" s="1"/>
      <c r="K3261"/>
      <c r="L3261"/>
      <c r="M3261"/>
    </row>
    <row r="3262" spans="9:13">
      <c r="I3262" s="1"/>
      <c r="J3262" s="1"/>
      <c r="K3262"/>
      <c r="L3262"/>
      <c r="M3262"/>
    </row>
    <row r="3263" spans="9:13">
      <c r="I3263" s="1"/>
      <c r="J3263" s="1"/>
      <c r="K3263"/>
      <c r="L3263"/>
      <c r="M3263"/>
    </row>
    <row r="3264" spans="9:13">
      <c r="I3264" s="1"/>
      <c r="J3264" s="1"/>
      <c r="K3264"/>
      <c r="L3264"/>
      <c r="M3264"/>
    </row>
    <row r="3265" spans="9:13">
      <c r="I3265" s="1"/>
      <c r="J3265" s="1"/>
      <c r="K3265"/>
      <c r="L3265"/>
      <c r="M3265"/>
    </row>
    <row r="3266" spans="9:13">
      <c r="I3266" s="1"/>
      <c r="J3266" s="1"/>
      <c r="K3266"/>
      <c r="L3266"/>
      <c r="M3266"/>
    </row>
    <row r="3267" spans="9:13">
      <c r="I3267" s="1"/>
      <c r="J3267" s="1"/>
      <c r="K3267"/>
      <c r="L3267"/>
      <c r="M3267"/>
    </row>
    <row r="3268" spans="9:13">
      <c r="I3268" s="1"/>
      <c r="J3268" s="1"/>
      <c r="K3268"/>
      <c r="L3268"/>
      <c r="M3268"/>
    </row>
    <row r="3269" spans="9:13">
      <c r="I3269" s="1"/>
      <c r="J3269" s="1"/>
      <c r="K3269"/>
      <c r="L3269"/>
      <c r="M3269"/>
    </row>
    <row r="3270" spans="9:13">
      <c r="I3270" s="1"/>
      <c r="J3270" s="1"/>
      <c r="K3270"/>
      <c r="L3270"/>
      <c r="M3270"/>
    </row>
    <row r="3271" spans="9:13">
      <c r="I3271" s="1"/>
      <c r="J3271" s="1"/>
      <c r="K3271"/>
      <c r="L3271"/>
      <c r="M3271"/>
    </row>
    <row r="3272" spans="9:13">
      <c r="I3272" s="1"/>
      <c r="J3272" s="1"/>
      <c r="K3272"/>
      <c r="L3272"/>
      <c r="M3272"/>
    </row>
    <row r="3273" spans="9:13">
      <c r="I3273" s="1"/>
      <c r="J3273" s="1"/>
      <c r="K3273"/>
      <c r="L3273"/>
      <c r="M3273"/>
    </row>
    <row r="3274" spans="9:13">
      <c r="I3274" s="1"/>
      <c r="J3274" s="1"/>
      <c r="K3274"/>
      <c r="L3274"/>
      <c r="M3274"/>
    </row>
    <row r="3275" spans="9:13">
      <c r="I3275" s="1"/>
      <c r="J3275" s="1"/>
      <c r="K3275"/>
      <c r="L3275"/>
      <c r="M3275"/>
    </row>
    <row r="3276" spans="9:13">
      <c r="I3276" s="1"/>
      <c r="J3276" s="1"/>
      <c r="K3276"/>
      <c r="L3276"/>
      <c r="M3276"/>
    </row>
    <row r="3277" spans="9:13">
      <c r="I3277" s="1"/>
      <c r="J3277" s="1"/>
      <c r="K3277"/>
      <c r="L3277"/>
      <c r="M3277"/>
    </row>
    <row r="3278" spans="9:13">
      <c r="I3278" s="1"/>
      <c r="J3278" s="1"/>
      <c r="K3278"/>
      <c r="L3278"/>
      <c r="M3278"/>
    </row>
    <row r="3279" spans="9:13">
      <c r="I3279" s="1"/>
      <c r="J3279" s="1"/>
      <c r="K3279"/>
      <c r="L3279"/>
      <c r="M3279"/>
    </row>
    <row r="3280" spans="9:13">
      <c r="I3280" s="1"/>
      <c r="J3280" s="1"/>
      <c r="K3280"/>
      <c r="L3280"/>
      <c r="M3280"/>
    </row>
    <row r="3281" spans="9:13">
      <c r="I3281" s="1"/>
      <c r="J3281" s="1"/>
      <c r="K3281"/>
      <c r="L3281"/>
      <c r="M3281"/>
    </row>
    <row r="3282" spans="9:13">
      <c r="I3282" s="1"/>
      <c r="J3282" s="1"/>
      <c r="K3282"/>
      <c r="L3282"/>
      <c r="M3282"/>
    </row>
    <row r="3283" spans="9:13">
      <c r="I3283" s="1"/>
      <c r="J3283" s="1"/>
      <c r="K3283"/>
      <c r="L3283"/>
      <c r="M3283"/>
    </row>
    <row r="3284" spans="9:13">
      <c r="I3284" s="1"/>
      <c r="J3284" s="1"/>
      <c r="K3284"/>
      <c r="L3284"/>
      <c r="M3284"/>
    </row>
    <row r="3285" spans="9:13">
      <c r="I3285" s="1"/>
      <c r="J3285" s="1"/>
      <c r="K3285"/>
      <c r="L3285"/>
      <c r="M3285"/>
    </row>
    <row r="3286" spans="9:13">
      <c r="I3286" s="1"/>
      <c r="J3286" s="1"/>
      <c r="K3286"/>
      <c r="L3286"/>
      <c r="M3286"/>
    </row>
    <row r="3287" spans="9:13">
      <c r="I3287" s="1"/>
      <c r="J3287" s="1"/>
      <c r="K3287"/>
      <c r="L3287"/>
      <c r="M3287"/>
    </row>
    <row r="3288" spans="9:13">
      <c r="I3288" s="1"/>
      <c r="J3288" s="1"/>
      <c r="K3288"/>
      <c r="L3288"/>
      <c r="M3288"/>
    </row>
    <row r="3289" spans="9:13">
      <c r="I3289" s="1"/>
      <c r="J3289" s="1"/>
      <c r="K3289"/>
      <c r="L3289"/>
      <c r="M3289"/>
    </row>
    <row r="3290" spans="9:13">
      <c r="I3290" s="1"/>
      <c r="J3290" s="1"/>
      <c r="K3290"/>
      <c r="L3290"/>
      <c r="M3290"/>
    </row>
    <row r="3291" spans="9:13">
      <c r="I3291" s="1"/>
      <c r="J3291" s="1"/>
      <c r="K3291"/>
      <c r="L3291"/>
      <c r="M3291"/>
    </row>
    <row r="3292" spans="9:13">
      <c r="I3292" s="1"/>
      <c r="J3292" s="1"/>
      <c r="K3292"/>
      <c r="L3292"/>
      <c r="M3292"/>
    </row>
    <row r="3293" spans="9:13">
      <c r="I3293" s="1"/>
      <c r="J3293" s="1"/>
      <c r="K3293"/>
      <c r="L3293"/>
      <c r="M3293"/>
    </row>
    <row r="3294" spans="9:13">
      <c r="I3294" s="1"/>
      <c r="J3294" s="1"/>
      <c r="K3294"/>
      <c r="L3294"/>
      <c r="M3294"/>
    </row>
    <row r="3295" spans="9:13">
      <c r="I3295" s="1"/>
      <c r="J3295" s="1"/>
      <c r="K3295"/>
      <c r="L3295"/>
      <c r="M3295"/>
    </row>
    <row r="3296" spans="9:13">
      <c r="I3296" s="1"/>
      <c r="J3296" s="1"/>
      <c r="K3296"/>
      <c r="L3296"/>
      <c r="M3296"/>
    </row>
    <row r="3297" spans="9:13">
      <c r="I3297" s="1"/>
      <c r="J3297" s="1"/>
      <c r="K3297"/>
      <c r="L3297"/>
      <c r="M3297"/>
    </row>
    <row r="3298" spans="9:13">
      <c r="I3298" s="1"/>
      <c r="J3298" s="1"/>
      <c r="K3298"/>
      <c r="L3298"/>
      <c r="M3298"/>
    </row>
    <row r="3299" spans="9:13">
      <c r="I3299" s="1"/>
      <c r="J3299" s="1"/>
      <c r="K3299"/>
      <c r="L3299"/>
      <c r="M3299"/>
    </row>
    <row r="3300" spans="9:13">
      <c r="I3300" s="1"/>
      <c r="J3300" s="1"/>
      <c r="K3300"/>
      <c r="L3300"/>
      <c r="M3300"/>
    </row>
    <row r="3301" spans="9:13">
      <c r="I3301" s="1"/>
      <c r="J3301" s="1"/>
      <c r="K3301"/>
      <c r="L3301"/>
      <c r="M3301"/>
    </row>
    <row r="3302" spans="9:13">
      <c r="I3302" s="1"/>
      <c r="J3302" s="1"/>
      <c r="K3302"/>
      <c r="L3302"/>
      <c r="M3302"/>
    </row>
    <row r="3303" spans="9:13">
      <c r="I3303" s="1"/>
      <c r="J3303" s="1"/>
      <c r="K3303"/>
      <c r="L3303"/>
      <c r="M3303"/>
    </row>
    <row r="3304" spans="9:13">
      <c r="I3304" s="1"/>
      <c r="J3304" s="1"/>
      <c r="K3304"/>
      <c r="L3304"/>
      <c r="M3304"/>
    </row>
    <row r="3305" spans="9:13">
      <c r="I3305" s="1"/>
      <c r="J3305" s="1"/>
      <c r="K3305"/>
      <c r="L3305"/>
      <c r="M3305"/>
    </row>
    <row r="3306" spans="9:13">
      <c r="I3306" s="1"/>
      <c r="J3306" s="1"/>
      <c r="K3306"/>
      <c r="L3306"/>
      <c r="M3306"/>
    </row>
    <row r="3307" spans="9:13">
      <c r="I3307" s="1"/>
      <c r="J3307" s="1"/>
      <c r="K3307"/>
      <c r="L3307"/>
      <c r="M3307"/>
    </row>
    <row r="3308" spans="9:13">
      <c r="I3308" s="1"/>
      <c r="J3308" s="1"/>
      <c r="K3308"/>
      <c r="L3308"/>
      <c r="M3308"/>
    </row>
    <row r="3309" spans="9:13">
      <c r="I3309" s="1"/>
      <c r="J3309" s="1"/>
      <c r="K3309"/>
      <c r="L3309"/>
      <c r="M3309"/>
    </row>
    <row r="3310" spans="9:13">
      <c r="I3310" s="1"/>
      <c r="J3310" s="1"/>
      <c r="K3310"/>
      <c r="L3310"/>
      <c r="M3310"/>
    </row>
    <row r="3311" spans="9:13">
      <c r="I3311" s="1"/>
      <c r="J3311" s="1"/>
      <c r="K3311"/>
      <c r="L3311"/>
      <c r="M3311"/>
    </row>
    <row r="3312" spans="9:13">
      <c r="I3312" s="1"/>
      <c r="J3312" s="1"/>
      <c r="K3312"/>
      <c r="L3312"/>
      <c r="M3312"/>
    </row>
    <row r="3313" spans="9:13">
      <c r="I3313" s="1"/>
      <c r="J3313" s="1"/>
      <c r="K3313"/>
      <c r="L3313"/>
      <c r="M3313"/>
    </row>
    <row r="3314" spans="9:13">
      <c r="I3314" s="1"/>
      <c r="J3314" s="1"/>
      <c r="K3314"/>
      <c r="L3314"/>
      <c r="M3314"/>
    </row>
    <row r="3315" spans="9:13">
      <c r="I3315" s="1"/>
      <c r="J3315" s="1"/>
      <c r="K3315"/>
      <c r="L3315"/>
      <c r="M3315"/>
    </row>
    <row r="3316" spans="9:13">
      <c r="I3316" s="1"/>
      <c r="J3316" s="1"/>
      <c r="K3316"/>
      <c r="L3316"/>
      <c r="M3316"/>
    </row>
    <row r="3317" spans="9:13">
      <c r="I3317" s="1"/>
      <c r="J3317" s="1"/>
      <c r="K3317"/>
      <c r="L3317"/>
      <c r="M3317"/>
    </row>
    <row r="3318" spans="9:13">
      <c r="I3318" s="1"/>
      <c r="J3318" s="1"/>
      <c r="K3318"/>
      <c r="L3318"/>
      <c r="M3318"/>
    </row>
    <row r="3319" spans="9:13">
      <c r="I3319" s="1"/>
      <c r="J3319" s="1"/>
      <c r="K3319"/>
      <c r="L3319"/>
      <c r="M3319"/>
    </row>
    <row r="3320" spans="9:13">
      <c r="I3320" s="1"/>
      <c r="J3320" s="1"/>
      <c r="K3320"/>
      <c r="L3320"/>
      <c r="M3320"/>
    </row>
    <row r="3321" spans="9:13">
      <c r="I3321" s="1"/>
      <c r="J3321" s="1"/>
      <c r="K3321"/>
      <c r="L3321"/>
      <c r="M3321"/>
    </row>
    <row r="3322" spans="9:13">
      <c r="I3322" s="1"/>
      <c r="J3322" s="1"/>
      <c r="K3322"/>
      <c r="L3322"/>
      <c r="M3322"/>
    </row>
    <row r="3323" spans="9:13">
      <c r="I3323" s="1"/>
      <c r="J3323" s="1"/>
      <c r="K3323"/>
      <c r="L3323"/>
      <c r="M3323"/>
    </row>
    <row r="3324" spans="9:13">
      <c r="I3324" s="1"/>
      <c r="J3324" s="1"/>
      <c r="K3324"/>
      <c r="L3324"/>
      <c r="M3324"/>
    </row>
    <row r="3325" spans="9:13">
      <c r="I3325" s="1"/>
      <c r="J3325" s="1"/>
      <c r="K3325"/>
      <c r="L3325"/>
      <c r="M3325"/>
    </row>
    <row r="3326" spans="9:13">
      <c r="I3326" s="1"/>
      <c r="J3326" s="1"/>
      <c r="K3326"/>
      <c r="L3326"/>
      <c r="M3326"/>
    </row>
    <row r="3327" spans="9:13">
      <c r="I3327" s="1"/>
      <c r="J3327" s="1"/>
      <c r="K3327"/>
      <c r="L3327"/>
      <c r="M3327"/>
    </row>
    <row r="3328" spans="9:13">
      <c r="I3328" s="1"/>
      <c r="J3328" s="1"/>
      <c r="K3328"/>
      <c r="L3328"/>
      <c r="M3328"/>
    </row>
    <row r="3329" spans="9:13">
      <c r="I3329" s="1"/>
      <c r="J3329" s="1"/>
      <c r="K3329"/>
      <c r="L3329"/>
      <c r="M3329"/>
    </row>
    <row r="3330" spans="9:13">
      <c r="I3330" s="1"/>
      <c r="J3330" s="1"/>
      <c r="K3330"/>
      <c r="L3330"/>
      <c r="M3330"/>
    </row>
    <row r="3331" spans="9:13">
      <c r="I3331" s="1"/>
      <c r="J3331" s="1"/>
      <c r="K3331"/>
      <c r="L3331"/>
      <c r="M3331"/>
    </row>
    <row r="3332" spans="9:13">
      <c r="I3332" s="1"/>
      <c r="J3332" s="1"/>
      <c r="K3332"/>
      <c r="L3332"/>
      <c r="M3332"/>
    </row>
    <row r="3333" spans="9:13">
      <c r="I3333" s="1"/>
      <c r="J3333" s="1"/>
      <c r="K3333"/>
      <c r="L3333"/>
      <c r="M3333"/>
    </row>
    <row r="3334" spans="9:13">
      <c r="I3334" s="1"/>
      <c r="J3334" s="1"/>
      <c r="K3334"/>
      <c r="L3334"/>
      <c r="M3334"/>
    </row>
    <row r="3335" spans="9:13">
      <c r="I3335" s="1"/>
      <c r="J3335" s="1"/>
      <c r="K3335"/>
      <c r="L3335"/>
      <c r="M3335"/>
    </row>
    <row r="3336" spans="9:13">
      <c r="I3336" s="1"/>
      <c r="J3336" s="1"/>
      <c r="K3336"/>
      <c r="L3336"/>
      <c r="M3336"/>
    </row>
    <row r="3337" spans="9:13">
      <c r="I3337" s="1"/>
      <c r="J3337" s="1"/>
      <c r="K3337"/>
      <c r="L3337"/>
      <c r="M3337"/>
    </row>
    <row r="3338" spans="9:13">
      <c r="I3338" s="1"/>
      <c r="J3338" s="1"/>
      <c r="K3338"/>
      <c r="L3338"/>
      <c r="M3338"/>
    </row>
    <row r="3339" spans="9:13">
      <c r="I3339" s="1"/>
      <c r="J3339" s="1"/>
      <c r="K3339"/>
      <c r="L3339"/>
      <c r="M3339"/>
    </row>
    <row r="3340" spans="9:13">
      <c r="I3340" s="1"/>
      <c r="J3340" s="1"/>
      <c r="K3340"/>
      <c r="L3340"/>
      <c r="M3340"/>
    </row>
    <row r="3341" spans="9:13">
      <c r="I3341" s="1"/>
      <c r="J3341" s="1"/>
      <c r="K3341"/>
      <c r="L3341"/>
      <c r="M3341"/>
    </row>
    <row r="3342" spans="9:13">
      <c r="I3342" s="1"/>
      <c r="J3342" s="1"/>
      <c r="K3342"/>
      <c r="L3342"/>
      <c r="M3342"/>
    </row>
    <row r="3343" spans="9:13">
      <c r="I3343" s="1"/>
      <c r="J3343" s="1"/>
      <c r="K3343"/>
      <c r="L3343"/>
      <c r="M3343"/>
    </row>
    <row r="3344" spans="9:13">
      <c r="I3344" s="1"/>
      <c r="J3344" s="1"/>
      <c r="K3344"/>
      <c r="L3344"/>
      <c r="M3344"/>
    </row>
    <row r="3345" spans="9:13">
      <c r="I3345" s="1"/>
      <c r="J3345" s="1"/>
      <c r="K3345"/>
      <c r="L3345"/>
      <c r="M3345"/>
    </row>
    <row r="3346" spans="9:13">
      <c r="I3346" s="1"/>
      <c r="J3346" s="1"/>
      <c r="K3346"/>
      <c r="L3346"/>
      <c r="M3346"/>
    </row>
    <row r="3347" spans="9:13">
      <c r="I3347" s="1"/>
      <c r="J3347" s="1"/>
      <c r="K3347"/>
      <c r="L3347"/>
      <c r="M3347"/>
    </row>
    <row r="3348" spans="9:13">
      <c r="I3348" s="1"/>
      <c r="J3348" s="1"/>
      <c r="K3348"/>
      <c r="L3348"/>
      <c r="M3348"/>
    </row>
    <row r="3349" spans="9:13">
      <c r="I3349" s="1"/>
      <c r="J3349" s="1"/>
      <c r="K3349"/>
      <c r="L3349"/>
      <c r="M3349"/>
    </row>
    <row r="3350" spans="9:13">
      <c r="I3350" s="1"/>
      <c r="J3350" s="1"/>
      <c r="K3350"/>
      <c r="L3350"/>
      <c r="M3350"/>
    </row>
    <row r="3351" spans="9:13">
      <c r="I3351" s="1"/>
      <c r="J3351" s="1"/>
      <c r="K3351"/>
      <c r="L3351"/>
      <c r="M3351"/>
    </row>
    <row r="3352" spans="9:13">
      <c r="I3352" s="1"/>
      <c r="J3352" s="1"/>
      <c r="K3352"/>
      <c r="L3352"/>
      <c r="M3352"/>
    </row>
    <row r="3353" spans="9:13">
      <c r="I3353" s="1"/>
      <c r="J3353" s="1"/>
      <c r="K3353"/>
      <c r="L3353"/>
      <c r="M3353"/>
    </row>
    <row r="3354" spans="9:13">
      <c r="I3354" s="1"/>
      <c r="J3354" s="1"/>
      <c r="K3354"/>
      <c r="L3354"/>
      <c r="M3354"/>
    </row>
    <row r="3355" spans="9:13">
      <c r="I3355" s="1"/>
      <c r="J3355" s="1"/>
      <c r="K3355"/>
      <c r="L3355"/>
      <c r="M3355"/>
    </row>
    <row r="3356" spans="9:13">
      <c r="I3356" s="1"/>
      <c r="J3356" s="1"/>
      <c r="K3356"/>
      <c r="L3356"/>
      <c r="M3356"/>
    </row>
    <row r="3357" spans="9:13">
      <c r="I3357" s="1"/>
      <c r="J3357" s="1"/>
      <c r="K3357"/>
      <c r="L3357"/>
      <c r="M3357"/>
    </row>
    <row r="3358" spans="9:13">
      <c r="I3358" s="1"/>
      <c r="J3358" s="1"/>
      <c r="K3358"/>
      <c r="L3358"/>
      <c r="M3358"/>
    </row>
    <row r="3359" spans="9:13">
      <c r="I3359" s="1"/>
      <c r="J3359" s="1"/>
      <c r="K3359"/>
      <c r="L3359"/>
      <c r="M3359"/>
    </row>
    <row r="3360" spans="9:13">
      <c r="I3360" s="1"/>
      <c r="J3360" s="1"/>
      <c r="K3360"/>
      <c r="L3360"/>
      <c r="M3360"/>
    </row>
    <row r="3361" spans="9:13">
      <c r="I3361" s="1"/>
      <c r="J3361" s="1"/>
      <c r="K3361"/>
      <c r="L3361"/>
      <c r="M3361"/>
    </row>
    <row r="3362" spans="9:13">
      <c r="I3362" s="1"/>
      <c r="J3362" s="1"/>
      <c r="K3362"/>
      <c r="L3362"/>
      <c r="M3362"/>
    </row>
    <row r="3363" spans="9:13">
      <c r="I3363" s="1"/>
      <c r="J3363" s="1"/>
      <c r="K3363"/>
      <c r="L3363"/>
      <c r="M3363"/>
    </row>
    <row r="3364" spans="9:13">
      <c r="I3364" s="1"/>
      <c r="J3364" s="1"/>
      <c r="K3364"/>
      <c r="L3364"/>
      <c r="M3364"/>
    </row>
    <row r="3365" spans="9:13">
      <c r="I3365" s="1"/>
      <c r="J3365" s="1"/>
      <c r="K3365"/>
      <c r="L3365"/>
      <c r="M3365"/>
    </row>
    <row r="3366" spans="9:13">
      <c r="I3366" s="1"/>
      <c r="J3366" s="1"/>
      <c r="K3366"/>
      <c r="L3366"/>
      <c r="M3366"/>
    </row>
    <row r="3367" spans="9:13">
      <c r="I3367" s="1"/>
      <c r="J3367" s="1"/>
      <c r="K3367"/>
      <c r="L3367"/>
      <c r="M3367"/>
    </row>
    <row r="3368" spans="9:13">
      <c r="I3368" s="1"/>
      <c r="J3368" s="1"/>
      <c r="K3368"/>
      <c r="L3368"/>
      <c r="M3368"/>
    </row>
    <row r="3369" spans="9:13">
      <c r="I3369" s="1"/>
      <c r="J3369" s="1"/>
      <c r="K3369"/>
      <c r="L3369"/>
      <c r="M3369"/>
    </row>
    <row r="3370" spans="9:13">
      <c r="I3370" s="1"/>
      <c r="J3370" s="1"/>
      <c r="K3370"/>
      <c r="L3370"/>
      <c r="M3370"/>
    </row>
    <row r="3371" spans="9:13">
      <c r="I3371" s="1"/>
      <c r="J3371" s="1"/>
      <c r="K3371"/>
      <c r="L3371"/>
      <c r="M3371"/>
    </row>
    <row r="3372" spans="9:13">
      <c r="I3372" s="1"/>
      <c r="J3372" s="1"/>
      <c r="K3372"/>
      <c r="L3372"/>
      <c r="M3372"/>
    </row>
    <row r="3373" spans="9:13">
      <c r="I3373" s="1"/>
      <c r="J3373" s="1"/>
      <c r="K3373"/>
      <c r="L3373"/>
      <c r="M3373"/>
    </row>
    <row r="3374" spans="9:13">
      <c r="I3374" s="1"/>
      <c r="J3374" s="1"/>
      <c r="K3374"/>
      <c r="L3374"/>
      <c r="M3374"/>
    </row>
    <row r="3375" spans="9:13">
      <c r="I3375" s="1"/>
      <c r="J3375" s="1"/>
      <c r="K3375"/>
      <c r="L3375"/>
      <c r="M3375"/>
    </row>
    <row r="3376" spans="9:13">
      <c r="I3376" s="1"/>
      <c r="J3376" s="1"/>
      <c r="K3376"/>
      <c r="L3376"/>
      <c r="M3376"/>
    </row>
    <row r="3377" spans="9:13">
      <c r="I3377" s="1"/>
      <c r="J3377" s="1"/>
      <c r="K3377"/>
      <c r="L3377"/>
      <c r="M3377"/>
    </row>
    <row r="3378" spans="9:13">
      <c r="I3378" s="1"/>
      <c r="J3378" s="1"/>
      <c r="K3378"/>
      <c r="L3378"/>
      <c r="M3378"/>
    </row>
    <row r="3379" spans="9:13">
      <c r="I3379" s="1"/>
      <c r="J3379" s="1"/>
      <c r="K3379"/>
      <c r="L3379"/>
      <c r="M3379"/>
    </row>
    <row r="3380" spans="9:13">
      <c r="I3380" s="1"/>
      <c r="J3380" s="1"/>
      <c r="K3380"/>
      <c r="L3380"/>
      <c r="M3380"/>
    </row>
    <row r="3381" spans="9:13">
      <c r="I3381" s="1"/>
      <c r="J3381" s="1"/>
      <c r="K3381"/>
      <c r="L3381"/>
      <c r="M3381"/>
    </row>
    <row r="3382" spans="9:13">
      <c r="I3382" s="1"/>
      <c r="J3382" s="1"/>
      <c r="K3382"/>
      <c r="L3382"/>
      <c r="M3382"/>
    </row>
    <row r="3383" spans="9:13">
      <c r="I3383" s="1"/>
      <c r="J3383" s="1"/>
      <c r="K3383"/>
      <c r="L3383"/>
      <c r="M3383"/>
    </row>
    <row r="3384" spans="9:13">
      <c r="I3384" s="1"/>
      <c r="J3384" s="1"/>
      <c r="K3384"/>
      <c r="L3384"/>
      <c r="M3384"/>
    </row>
    <row r="3385" spans="9:13">
      <c r="I3385" s="1"/>
      <c r="J3385" s="1"/>
      <c r="K3385"/>
      <c r="L3385"/>
      <c r="M3385"/>
    </row>
    <row r="3386" spans="9:13">
      <c r="I3386" s="1"/>
      <c r="J3386" s="1"/>
      <c r="K3386"/>
      <c r="L3386"/>
      <c r="M3386"/>
    </row>
    <row r="3387" spans="9:13">
      <c r="I3387" s="1"/>
      <c r="J3387" s="1"/>
      <c r="K3387"/>
      <c r="L3387"/>
      <c r="M3387"/>
    </row>
    <row r="3388" spans="9:13">
      <c r="I3388" s="1"/>
      <c r="J3388" s="1"/>
      <c r="K3388"/>
      <c r="L3388"/>
      <c r="M3388"/>
    </row>
    <row r="3389" spans="9:13">
      <c r="I3389" s="1"/>
      <c r="J3389" s="1"/>
      <c r="K3389"/>
      <c r="L3389"/>
      <c r="M3389"/>
    </row>
    <row r="3390" spans="9:13">
      <c r="I3390" s="1"/>
      <c r="J3390" s="1"/>
      <c r="K3390"/>
      <c r="L3390"/>
      <c r="M3390"/>
    </row>
    <row r="3391" spans="9:13">
      <c r="I3391" s="1"/>
      <c r="J3391" s="1"/>
      <c r="K3391"/>
      <c r="L3391"/>
      <c r="M3391"/>
    </row>
    <row r="3392" spans="9:13">
      <c r="I3392" s="1"/>
      <c r="J3392" s="1"/>
      <c r="K3392"/>
      <c r="L3392"/>
      <c r="M3392"/>
    </row>
    <row r="3393" spans="9:13">
      <c r="I3393" s="1"/>
      <c r="J3393" s="1"/>
      <c r="K3393"/>
      <c r="L3393"/>
      <c r="M3393"/>
    </row>
    <row r="3394" spans="9:13">
      <c r="I3394" s="1"/>
      <c r="J3394" s="1"/>
      <c r="K3394"/>
      <c r="L3394"/>
      <c r="M3394"/>
    </row>
    <row r="3395" spans="9:13">
      <c r="I3395" s="1"/>
      <c r="J3395" s="1"/>
      <c r="K3395"/>
      <c r="L3395"/>
      <c r="M3395"/>
    </row>
    <row r="3396" spans="9:13">
      <c r="I3396" s="1"/>
      <c r="J3396" s="1"/>
      <c r="K3396"/>
      <c r="L3396"/>
      <c r="M3396"/>
    </row>
    <row r="3397" spans="9:13">
      <c r="I3397" s="1"/>
      <c r="J3397" s="1"/>
      <c r="K3397"/>
      <c r="L3397"/>
      <c r="M3397"/>
    </row>
    <row r="3398" spans="9:13">
      <c r="I3398" s="1"/>
      <c r="J3398" s="1"/>
      <c r="K3398"/>
      <c r="L3398"/>
      <c r="M3398"/>
    </row>
    <row r="3399" spans="9:13">
      <c r="I3399" s="1"/>
      <c r="J3399" s="1"/>
      <c r="K3399"/>
      <c r="L3399"/>
      <c r="M3399"/>
    </row>
    <row r="3400" spans="9:13">
      <c r="I3400" s="1"/>
      <c r="J3400" s="1"/>
      <c r="K3400"/>
      <c r="L3400"/>
      <c r="M3400"/>
    </row>
    <row r="3401" spans="9:13">
      <c r="I3401" s="1"/>
      <c r="J3401" s="1"/>
      <c r="K3401"/>
      <c r="L3401"/>
      <c r="M3401"/>
    </row>
    <row r="3402" spans="9:13">
      <c r="I3402" s="1"/>
      <c r="J3402" s="1"/>
      <c r="K3402"/>
      <c r="L3402"/>
      <c r="M3402"/>
    </row>
    <row r="3403" spans="9:13">
      <c r="I3403" s="1"/>
      <c r="J3403" s="1"/>
      <c r="K3403"/>
      <c r="L3403"/>
      <c r="M3403"/>
    </row>
    <row r="3404" spans="9:13">
      <c r="I3404" s="1"/>
      <c r="J3404" s="1"/>
      <c r="K3404"/>
      <c r="L3404"/>
      <c r="M3404"/>
    </row>
    <row r="3405" spans="9:13">
      <c r="I3405" s="1"/>
      <c r="J3405" s="1"/>
      <c r="K3405"/>
      <c r="L3405"/>
      <c r="M3405"/>
    </row>
    <row r="3406" spans="9:13">
      <c r="I3406" s="1"/>
      <c r="J3406" s="1"/>
      <c r="K3406"/>
      <c r="L3406"/>
      <c r="M3406"/>
    </row>
    <row r="3407" spans="9:13">
      <c r="I3407" s="1"/>
      <c r="J3407" s="1"/>
      <c r="K3407"/>
      <c r="L3407"/>
      <c r="M3407"/>
    </row>
    <row r="3408" spans="9:13">
      <c r="I3408" s="1"/>
      <c r="J3408" s="1"/>
      <c r="K3408"/>
      <c r="L3408"/>
      <c r="M3408"/>
    </row>
    <row r="3409" spans="9:13">
      <c r="I3409" s="1"/>
      <c r="J3409" s="1"/>
      <c r="K3409"/>
      <c r="L3409"/>
      <c r="M3409"/>
    </row>
    <row r="3410" spans="9:13">
      <c r="I3410" s="1"/>
      <c r="J3410" s="1"/>
      <c r="K3410"/>
      <c r="L3410"/>
      <c r="M3410"/>
    </row>
    <row r="3411" spans="9:13">
      <c r="I3411" s="1"/>
      <c r="J3411" s="1"/>
      <c r="K3411"/>
      <c r="L3411"/>
      <c r="M3411"/>
    </row>
    <row r="3412" spans="9:13">
      <c r="I3412" s="1"/>
      <c r="J3412" s="1"/>
      <c r="K3412"/>
      <c r="L3412"/>
      <c r="M3412"/>
    </row>
    <row r="3413" spans="9:13">
      <c r="I3413" s="1"/>
      <c r="J3413" s="1"/>
      <c r="K3413"/>
      <c r="L3413"/>
      <c r="M3413"/>
    </row>
    <row r="3414" spans="9:13">
      <c r="I3414" s="1"/>
      <c r="J3414" s="1"/>
      <c r="K3414"/>
      <c r="L3414"/>
      <c r="M3414"/>
    </row>
    <row r="3415" spans="9:13">
      <c r="I3415" s="1"/>
      <c r="J3415" s="1"/>
      <c r="K3415"/>
      <c r="L3415"/>
      <c r="M3415"/>
    </row>
    <row r="3416" spans="9:13">
      <c r="I3416" s="1"/>
      <c r="J3416" s="1"/>
      <c r="K3416"/>
      <c r="L3416"/>
      <c r="M3416"/>
    </row>
    <row r="3417" spans="9:13">
      <c r="I3417" s="1"/>
      <c r="J3417" s="1"/>
      <c r="K3417"/>
      <c r="L3417"/>
      <c r="M3417"/>
    </row>
    <row r="3418" spans="9:13">
      <c r="I3418" s="1"/>
      <c r="J3418" s="1"/>
      <c r="K3418"/>
      <c r="L3418"/>
      <c r="M3418"/>
    </row>
    <row r="3419" spans="9:13">
      <c r="I3419" s="1"/>
      <c r="J3419" s="1"/>
      <c r="K3419"/>
      <c r="L3419"/>
      <c r="M3419"/>
    </row>
    <row r="3420" spans="9:13">
      <c r="I3420" s="1"/>
      <c r="J3420" s="1"/>
      <c r="K3420"/>
      <c r="L3420"/>
      <c r="M3420"/>
    </row>
    <row r="3421" spans="9:13">
      <c r="I3421" s="1"/>
      <c r="J3421" s="1"/>
      <c r="K3421"/>
      <c r="L3421"/>
      <c r="M3421"/>
    </row>
    <row r="3422" spans="9:13">
      <c r="I3422" s="1"/>
      <c r="J3422" s="1"/>
      <c r="K3422"/>
      <c r="L3422"/>
      <c r="M3422"/>
    </row>
    <row r="3423" spans="9:13">
      <c r="I3423" s="1"/>
      <c r="J3423" s="1"/>
      <c r="K3423"/>
      <c r="L3423"/>
      <c r="M3423"/>
    </row>
    <row r="3424" spans="9:13">
      <c r="I3424" s="1"/>
      <c r="J3424" s="1"/>
      <c r="K3424"/>
      <c r="L3424"/>
      <c r="M3424"/>
    </row>
    <row r="3425" spans="9:13">
      <c r="I3425" s="1"/>
      <c r="J3425" s="1"/>
      <c r="K3425"/>
      <c r="L3425"/>
      <c r="M3425"/>
    </row>
    <row r="3426" spans="9:13">
      <c r="I3426" s="1"/>
      <c r="J3426" s="1"/>
      <c r="K3426"/>
      <c r="L3426"/>
      <c r="M3426"/>
    </row>
    <row r="3427" spans="9:13">
      <c r="I3427" s="1"/>
      <c r="J3427" s="1"/>
      <c r="K3427"/>
      <c r="L3427"/>
      <c r="M3427"/>
    </row>
    <row r="3428" spans="9:13">
      <c r="I3428" s="1"/>
      <c r="J3428" s="1"/>
      <c r="K3428"/>
      <c r="L3428"/>
      <c r="M3428"/>
    </row>
    <row r="3429" spans="9:13">
      <c r="I3429" s="1"/>
      <c r="J3429" s="1"/>
      <c r="K3429"/>
      <c r="L3429"/>
      <c r="M3429"/>
    </row>
    <row r="3430" spans="9:13">
      <c r="I3430" s="1"/>
      <c r="J3430" s="1"/>
      <c r="K3430"/>
      <c r="L3430"/>
      <c r="M3430"/>
    </row>
    <row r="3431" spans="9:13">
      <c r="I3431" s="1"/>
      <c r="J3431" s="1"/>
      <c r="K3431"/>
      <c r="L3431"/>
      <c r="M3431"/>
    </row>
    <row r="3432" spans="9:13">
      <c r="I3432" s="1"/>
      <c r="J3432" s="1"/>
      <c r="K3432"/>
      <c r="L3432"/>
      <c r="M3432"/>
    </row>
    <row r="3433" spans="9:13">
      <c r="I3433" s="1"/>
      <c r="J3433" s="1"/>
      <c r="K3433"/>
      <c r="L3433"/>
      <c r="M3433"/>
    </row>
    <row r="3434" spans="9:13">
      <c r="I3434" s="1"/>
      <c r="J3434" s="1"/>
      <c r="K3434"/>
      <c r="L3434"/>
      <c r="M3434"/>
    </row>
    <row r="3435" spans="9:13">
      <c r="I3435" s="1"/>
      <c r="J3435" s="1"/>
      <c r="K3435"/>
      <c r="L3435"/>
      <c r="M3435"/>
    </row>
    <row r="3436" spans="9:13">
      <c r="I3436" s="1"/>
      <c r="J3436" s="1"/>
      <c r="K3436"/>
      <c r="L3436"/>
      <c r="M3436"/>
    </row>
    <row r="3437" spans="9:13">
      <c r="I3437" s="1"/>
      <c r="J3437" s="1"/>
      <c r="K3437"/>
      <c r="L3437"/>
      <c r="M3437"/>
    </row>
    <row r="3438" spans="9:13">
      <c r="I3438" s="1"/>
      <c r="J3438" s="1"/>
      <c r="K3438"/>
      <c r="L3438"/>
      <c r="M3438"/>
    </row>
    <row r="3439" spans="9:13">
      <c r="I3439" s="1"/>
      <c r="J3439" s="1"/>
      <c r="K3439"/>
      <c r="L3439"/>
      <c r="M3439"/>
    </row>
    <row r="3440" spans="9:13">
      <c r="I3440" s="1"/>
      <c r="J3440" s="1"/>
      <c r="K3440"/>
      <c r="L3440"/>
      <c r="M3440"/>
    </row>
    <row r="3441" spans="9:13">
      <c r="I3441" s="1"/>
      <c r="J3441" s="1"/>
      <c r="K3441"/>
      <c r="L3441"/>
      <c r="M3441"/>
    </row>
    <row r="3442" spans="9:13">
      <c r="I3442" s="1"/>
      <c r="J3442" s="1"/>
      <c r="K3442"/>
      <c r="L3442"/>
      <c r="M3442"/>
    </row>
    <row r="3443" spans="9:13">
      <c r="I3443" s="1"/>
      <c r="J3443" s="1"/>
      <c r="K3443"/>
      <c r="L3443"/>
      <c r="M3443"/>
    </row>
    <row r="3444" spans="9:13">
      <c r="I3444" s="1"/>
      <c r="J3444" s="1"/>
      <c r="K3444"/>
      <c r="L3444"/>
      <c r="M3444"/>
    </row>
    <row r="3445" spans="9:13">
      <c r="I3445" s="1"/>
      <c r="J3445" s="1"/>
      <c r="K3445"/>
      <c r="L3445"/>
      <c r="M3445"/>
    </row>
    <row r="3446" spans="9:13">
      <c r="I3446" s="1"/>
      <c r="J3446" s="1"/>
      <c r="K3446"/>
      <c r="L3446"/>
      <c r="M3446"/>
    </row>
    <row r="3447" spans="9:13">
      <c r="I3447" s="1"/>
      <c r="J3447" s="1"/>
      <c r="K3447"/>
      <c r="L3447"/>
      <c r="M3447"/>
    </row>
    <row r="3448" spans="9:13">
      <c r="I3448" s="1"/>
      <c r="J3448" s="1"/>
      <c r="K3448"/>
      <c r="L3448"/>
      <c r="M3448"/>
    </row>
    <row r="3449" spans="9:13">
      <c r="I3449" s="1"/>
      <c r="J3449" s="1"/>
      <c r="K3449"/>
      <c r="L3449"/>
      <c r="M3449"/>
    </row>
    <row r="3450" spans="9:13">
      <c r="I3450" s="1"/>
      <c r="J3450" s="1"/>
      <c r="K3450"/>
      <c r="L3450"/>
      <c r="M3450"/>
    </row>
    <row r="3451" spans="9:13">
      <c r="I3451" s="1"/>
      <c r="J3451" s="1"/>
      <c r="K3451"/>
      <c r="L3451"/>
      <c r="M3451"/>
    </row>
    <row r="3452" spans="9:13">
      <c r="I3452" s="1"/>
      <c r="J3452" s="1"/>
      <c r="K3452"/>
      <c r="L3452"/>
      <c r="M3452"/>
    </row>
    <row r="3453" spans="9:13">
      <c r="I3453" s="1"/>
      <c r="J3453" s="1"/>
      <c r="K3453"/>
      <c r="L3453"/>
      <c r="M3453"/>
    </row>
    <row r="3454" spans="9:13">
      <c r="I3454" s="1"/>
      <c r="J3454" s="1"/>
      <c r="K3454"/>
      <c r="L3454"/>
      <c r="M3454"/>
    </row>
    <row r="3455" spans="9:13">
      <c r="I3455" s="1"/>
      <c r="J3455" s="1"/>
      <c r="K3455"/>
      <c r="L3455"/>
      <c r="M3455"/>
    </row>
    <row r="3456" spans="9:13">
      <c r="I3456" s="1"/>
      <c r="J3456" s="1"/>
      <c r="K3456"/>
      <c r="L3456"/>
      <c r="M3456"/>
    </row>
    <row r="3457" spans="9:13">
      <c r="I3457" s="1"/>
      <c r="J3457" s="1"/>
      <c r="K3457"/>
      <c r="L3457"/>
      <c r="M3457"/>
    </row>
    <row r="3458" spans="9:13">
      <c r="I3458" s="1"/>
      <c r="J3458" s="1"/>
      <c r="K3458"/>
      <c r="L3458"/>
      <c r="M3458"/>
    </row>
    <row r="3459" spans="9:13">
      <c r="I3459" s="1"/>
      <c r="J3459" s="1"/>
      <c r="K3459"/>
      <c r="L3459"/>
      <c r="M3459"/>
    </row>
    <row r="3460" spans="9:13">
      <c r="I3460" s="1"/>
      <c r="J3460" s="1"/>
      <c r="K3460"/>
      <c r="L3460"/>
      <c r="M3460"/>
    </row>
    <row r="3461" spans="9:13">
      <c r="I3461" s="1"/>
      <c r="J3461" s="1"/>
      <c r="K3461"/>
      <c r="L3461"/>
      <c r="M3461"/>
    </row>
    <row r="3462" spans="9:13">
      <c r="I3462" s="1"/>
      <c r="J3462" s="1"/>
      <c r="K3462"/>
      <c r="L3462"/>
      <c r="M3462"/>
    </row>
    <row r="3463" spans="9:13">
      <c r="I3463" s="1"/>
      <c r="J3463" s="1"/>
      <c r="K3463"/>
      <c r="L3463"/>
      <c r="M3463"/>
    </row>
    <row r="3464" spans="9:13">
      <c r="I3464" s="1"/>
      <c r="J3464" s="1"/>
      <c r="K3464"/>
      <c r="L3464"/>
      <c r="M3464"/>
    </row>
    <row r="3465" spans="9:13">
      <c r="I3465" s="1"/>
      <c r="J3465" s="1"/>
      <c r="K3465"/>
      <c r="L3465"/>
      <c r="M3465"/>
    </row>
    <row r="3466" spans="9:13">
      <c r="I3466" s="1"/>
      <c r="J3466" s="1"/>
      <c r="K3466"/>
      <c r="L3466"/>
      <c r="M3466"/>
    </row>
    <row r="3467" spans="9:13">
      <c r="I3467" s="1"/>
      <c r="J3467" s="1"/>
      <c r="K3467"/>
      <c r="L3467"/>
      <c r="M3467"/>
    </row>
    <row r="3468" spans="9:13">
      <c r="I3468" s="1"/>
      <c r="J3468" s="1"/>
      <c r="K3468"/>
      <c r="L3468"/>
      <c r="M3468"/>
    </row>
    <row r="3469" spans="9:13">
      <c r="I3469" s="1"/>
      <c r="J3469" s="1"/>
      <c r="K3469"/>
      <c r="L3469"/>
      <c r="M3469"/>
    </row>
    <row r="3470" spans="9:13">
      <c r="I3470" s="1"/>
      <c r="J3470" s="1"/>
      <c r="K3470"/>
      <c r="L3470"/>
      <c r="M3470"/>
    </row>
    <row r="3471" spans="9:13">
      <c r="I3471" s="1"/>
      <c r="J3471" s="1"/>
      <c r="K3471"/>
      <c r="L3471"/>
      <c r="M3471"/>
    </row>
    <row r="3472" spans="9:13">
      <c r="I3472" s="1"/>
      <c r="J3472" s="1"/>
      <c r="K3472"/>
      <c r="L3472"/>
      <c r="M3472"/>
    </row>
    <row r="3473" spans="9:13">
      <c r="I3473" s="1"/>
      <c r="J3473" s="1"/>
      <c r="K3473"/>
      <c r="L3473"/>
      <c r="M3473"/>
    </row>
    <row r="3474" spans="9:13">
      <c r="I3474" s="1"/>
      <c r="J3474" s="1"/>
      <c r="K3474"/>
      <c r="L3474"/>
      <c r="M3474"/>
    </row>
    <row r="3475" spans="9:13">
      <c r="I3475" s="1"/>
      <c r="J3475" s="1"/>
      <c r="K3475"/>
      <c r="L3475"/>
      <c r="M3475"/>
    </row>
    <row r="3476" spans="9:13">
      <c r="I3476" s="1"/>
      <c r="J3476" s="1"/>
      <c r="K3476"/>
      <c r="L3476"/>
      <c r="M3476"/>
    </row>
    <row r="3477" spans="9:13">
      <c r="I3477" s="1"/>
      <c r="J3477" s="1"/>
      <c r="K3477"/>
      <c r="L3477"/>
      <c r="M3477"/>
    </row>
    <row r="3478" spans="9:13">
      <c r="I3478" s="1"/>
      <c r="J3478" s="1"/>
      <c r="K3478"/>
      <c r="L3478"/>
      <c r="M3478"/>
    </row>
    <row r="3479" spans="9:13">
      <c r="I3479" s="1"/>
      <c r="J3479" s="1"/>
      <c r="K3479"/>
      <c r="L3479"/>
      <c r="M3479"/>
    </row>
    <row r="3480" spans="9:13">
      <c r="I3480" s="1"/>
      <c r="J3480" s="1"/>
      <c r="K3480"/>
      <c r="L3480"/>
      <c r="M3480"/>
    </row>
    <row r="3481" spans="9:13">
      <c r="I3481" s="1"/>
      <c r="J3481" s="1"/>
      <c r="K3481"/>
      <c r="L3481"/>
      <c r="M3481"/>
    </row>
    <row r="3482" spans="9:13">
      <c r="I3482" s="1"/>
      <c r="J3482" s="1"/>
      <c r="K3482"/>
      <c r="L3482"/>
      <c r="M3482"/>
    </row>
    <row r="3483" spans="9:13">
      <c r="I3483" s="1"/>
      <c r="J3483" s="1"/>
      <c r="K3483"/>
      <c r="L3483"/>
      <c r="M3483"/>
    </row>
    <row r="3484" spans="9:13">
      <c r="I3484" s="1"/>
      <c r="J3484" s="1"/>
      <c r="K3484"/>
      <c r="L3484"/>
      <c r="M3484"/>
    </row>
    <row r="3485" spans="9:13">
      <c r="I3485" s="1"/>
      <c r="J3485" s="1"/>
      <c r="K3485"/>
      <c r="L3485"/>
      <c r="M3485"/>
    </row>
    <row r="3486" spans="9:13">
      <c r="I3486" s="1"/>
      <c r="J3486" s="1"/>
      <c r="K3486"/>
      <c r="L3486"/>
      <c r="M3486"/>
    </row>
    <row r="3487" spans="9:13">
      <c r="I3487" s="1"/>
      <c r="J3487" s="1"/>
      <c r="K3487"/>
      <c r="L3487"/>
      <c r="M3487"/>
    </row>
    <row r="3488" spans="9:13">
      <c r="I3488" s="1"/>
      <c r="J3488" s="1"/>
      <c r="K3488"/>
      <c r="L3488"/>
      <c r="M3488"/>
    </row>
    <row r="3489" spans="9:13">
      <c r="I3489" s="1"/>
      <c r="J3489" s="1"/>
      <c r="K3489"/>
      <c r="L3489"/>
      <c r="M3489"/>
    </row>
    <row r="3490" spans="9:13">
      <c r="I3490" s="1"/>
      <c r="J3490" s="1"/>
      <c r="K3490"/>
      <c r="L3490"/>
      <c r="M3490"/>
    </row>
    <row r="3491" spans="9:13">
      <c r="I3491" s="1"/>
      <c r="J3491" s="1"/>
      <c r="K3491"/>
      <c r="L3491"/>
      <c r="M3491"/>
    </row>
    <row r="3492" spans="9:13">
      <c r="I3492" s="1"/>
      <c r="J3492" s="1"/>
      <c r="K3492"/>
      <c r="L3492"/>
      <c r="M3492"/>
    </row>
    <row r="3493" spans="9:13">
      <c r="I3493" s="1"/>
      <c r="J3493" s="1"/>
      <c r="K3493"/>
      <c r="L3493"/>
      <c r="M3493"/>
    </row>
    <row r="3494" spans="9:13">
      <c r="I3494" s="1"/>
      <c r="J3494" s="1"/>
      <c r="K3494"/>
      <c r="L3494"/>
      <c r="M3494"/>
    </row>
    <row r="3495" spans="9:13">
      <c r="I3495" s="1"/>
      <c r="J3495" s="1"/>
      <c r="K3495"/>
      <c r="L3495"/>
      <c r="M3495"/>
    </row>
    <row r="3496" spans="9:13">
      <c r="I3496" s="1"/>
      <c r="J3496" s="1"/>
      <c r="K3496"/>
      <c r="L3496"/>
      <c r="M3496"/>
    </row>
    <row r="3497" spans="9:13">
      <c r="I3497" s="1"/>
      <c r="J3497" s="1"/>
      <c r="K3497"/>
      <c r="L3497"/>
      <c r="M3497"/>
    </row>
    <row r="3498" spans="9:13">
      <c r="I3498" s="1"/>
      <c r="J3498" s="1"/>
      <c r="K3498"/>
      <c r="L3498"/>
      <c r="M3498"/>
    </row>
    <row r="3499" spans="9:13">
      <c r="I3499" s="1"/>
      <c r="J3499" s="1"/>
      <c r="K3499"/>
      <c r="L3499"/>
      <c r="M3499"/>
    </row>
    <row r="3500" spans="9:13">
      <c r="I3500" s="1"/>
      <c r="J3500" s="1"/>
      <c r="K3500"/>
      <c r="L3500"/>
      <c r="M3500"/>
    </row>
    <row r="3501" spans="9:13">
      <c r="I3501" s="1"/>
      <c r="J3501" s="1"/>
      <c r="K3501"/>
      <c r="L3501"/>
      <c r="M3501"/>
    </row>
    <row r="3502" spans="9:13">
      <c r="I3502" s="1"/>
      <c r="J3502" s="1"/>
      <c r="K3502"/>
      <c r="L3502"/>
      <c r="M3502"/>
    </row>
    <row r="3503" spans="9:13">
      <c r="I3503" s="1"/>
      <c r="J3503" s="1"/>
      <c r="K3503"/>
      <c r="L3503"/>
      <c r="M3503"/>
    </row>
    <row r="3504" spans="9:13">
      <c r="I3504" s="1"/>
      <c r="J3504" s="1"/>
      <c r="K3504"/>
      <c r="L3504"/>
      <c r="M3504"/>
    </row>
    <row r="3505" spans="9:13">
      <c r="I3505" s="1"/>
      <c r="J3505" s="1"/>
      <c r="K3505"/>
      <c r="L3505"/>
      <c r="M3505"/>
    </row>
    <row r="3506" spans="9:13">
      <c r="I3506" s="1"/>
      <c r="J3506" s="1"/>
      <c r="K3506"/>
      <c r="L3506"/>
      <c r="M3506"/>
    </row>
    <row r="3507" spans="9:13">
      <c r="I3507" s="1"/>
      <c r="J3507" s="1"/>
      <c r="K3507"/>
      <c r="L3507"/>
      <c r="M3507"/>
    </row>
    <row r="3508" spans="9:13">
      <c r="I3508" s="1"/>
      <c r="J3508" s="1"/>
      <c r="K3508"/>
      <c r="L3508"/>
      <c r="M3508"/>
    </row>
    <row r="3509" spans="9:13">
      <c r="I3509" s="1"/>
      <c r="J3509" s="1"/>
      <c r="K3509"/>
      <c r="L3509"/>
      <c r="M3509"/>
    </row>
    <row r="3510" spans="9:13">
      <c r="I3510" s="1"/>
      <c r="J3510" s="1"/>
      <c r="K3510"/>
      <c r="L3510"/>
      <c r="M3510"/>
    </row>
    <row r="3511" spans="9:13">
      <c r="I3511" s="1"/>
      <c r="J3511" s="1"/>
      <c r="K3511"/>
      <c r="L3511"/>
      <c r="M3511"/>
    </row>
    <row r="3512" spans="9:13">
      <c r="I3512" s="1"/>
      <c r="J3512" s="1"/>
      <c r="K3512"/>
      <c r="L3512"/>
      <c r="M3512"/>
    </row>
    <row r="3513" spans="9:13">
      <c r="I3513" s="1"/>
      <c r="J3513" s="1"/>
      <c r="K3513"/>
      <c r="L3513"/>
      <c r="M3513"/>
    </row>
    <row r="3514" spans="9:13">
      <c r="I3514" s="1"/>
      <c r="J3514" s="1"/>
      <c r="K3514"/>
      <c r="L3514"/>
      <c r="M3514"/>
    </row>
    <row r="3515" spans="9:13">
      <c r="I3515" s="1"/>
      <c r="J3515" s="1"/>
      <c r="K3515"/>
      <c r="L3515"/>
      <c r="M3515"/>
    </row>
    <row r="3516" spans="9:13">
      <c r="I3516" s="1"/>
      <c r="J3516" s="1"/>
      <c r="K3516"/>
      <c r="L3516"/>
      <c r="M3516"/>
    </row>
    <row r="3517" spans="9:13">
      <c r="I3517" s="1"/>
      <c r="J3517" s="1"/>
      <c r="K3517"/>
      <c r="L3517"/>
      <c r="M3517"/>
    </row>
    <row r="3518" spans="9:13">
      <c r="I3518" s="1"/>
      <c r="J3518" s="1"/>
      <c r="K3518"/>
      <c r="L3518"/>
      <c r="M3518"/>
    </row>
    <row r="3519" spans="9:13">
      <c r="I3519" s="1"/>
      <c r="J3519" s="1"/>
      <c r="K3519"/>
      <c r="L3519"/>
      <c r="M3519"/>
    </row>
  </sheetData>
  <autoFilter ref="A5:L18"/>
  <hyperlinks>
    <hyperlink ref="M8" r:id="rId1"/>
    <hyperlink ref="M9" r:id="rId2"/>
    <hyperlink ref="M7" r:id="rId3"/>
    <hyperlink ref="M6" r:id="rId4"/>
    <hyperlink ref="M18" r:id="rId5"/>
    <hyperlink ref="M19" r:id="rId6"/>
    <hyperlink ref="M20" r:id="rId7"/>
    <hyperlink ref="M11" r:id="rId8" display="https://www.maggiolinformatica.it/software-per-pubblica-amministrazione/appalti-contratti-procurement/"/>
    <hyperlink ref="M16" r:id="rId9" location="!" display="!"/>
    <hyperlink ref="M15" r:id="rId10" display="http://www.unitel.it/_allegati/mag_jlt/Convenzione Assicurativa Unitel - lettera al Presidente.pdf"/>
    <hyperlink ref="M12" r:id="rId11"/>
    <hyperlink ref="M13:M14" r:id="rId12" display="http://www.magjlt.com/"/>
    <hyperlink ref="M17" r:id="rId13"/>
    <hyperlink ref="G10" r:id="rId14" display="https://www.acquistinretepa.it/opencms/opencms/dettaglio_prodotto.html"/>
    <hyperlink ref="H10" r:id="rId15" display="https://www.acquistinretepa.it/opencms/opencms/dettaglio_prodotto.html"/>
    <hyperlink ref="E10" r:id="rId16" display="https://www.acquistinretepa.it/opencms/opencms/dettaglio_prodotto.html"/>
    <hyperlink ref="I10" r:id="rId17" display="https://www.acquistinretepa.it/opencms/opencms/dettaglio_prodotto.html"/>
    <hyperlink ref="M10" r:id="rId18" display="https://www.maggiolinformatica.it/software-per-pubblica-amministrazione/appalti-contratti-procurement/"/>
  </hyperlinks>
  <pageMargins left="0.7" right="0.7" top="0.75" bottom="0.75" header="0.3" footer="0.3"/>
  <pageSetup paperSize="9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81" zoomScaleNormal="81" workbookViewId="0">
      <selection activeCell="F9" sqref="F9:F15"/>
    </sheetView>
  </sheetViews>
  <sheetFormatPr defaultColWidth="9.140625" defaultRowHeight="12.75"/>
  <cols>
    <col min="1" max="1" width="23.5703125" style="37" customWidth="1"/>
    <col min="2" max="2" width="21.28515625" style="37" customWidth="1"/>
    <col min="3" max="3" width="26.85546875" style="37" customWidth="1"/>
    <col min="4" max="4" width="28" style="37" customWidth="1"/>
    <col min="5" max="5" width="21.85546875" style="37" customWidth="1"/>
    <col min="6" max="6" width="26.42578125" style="37" customWidth="1"/>
    <col min="7" max="7" width="19.28515625" style="37" customWidth="1"/>
    <col min="8" max="8" width="20" style="37" customWidth="1"/>
    <col min="9" max="16384" width="9.140625" style="37"/>
  </cols>
  <sheetData>
    <row r="1" spans="1:8" ht="54" customHeight="1" thickBot="1">
      <c r="A1" s="88" t="s">
        <v>8137</v>
      </c>
      <c r="B1" s="89"/>
      <c r="C1" s="89"/>
      <c r="D1" s="89"/>
      <c r="E1" s="89"/>
      <c r="F1" s="89"/>
      <c r="G1" s="89"/>
      <c r="H1" s="90"/>
    </row>
    <row r="2" spans="1:8" ht="45.6" customHeight="1">
      <c r="A2" s="91" t="s">
        <v>8138</v>
      </c>
      <c r="B2" s="94" t="s">
        <v>8139</v>
      </c>
      <c r="C2" s="94" t="s">
        <v>8140</v>
      </c>
      <c r="D2" s="94" t="s">
        <v>8141</v>
      </c>
      <c r="E2" s="94" t="s">
        <v>8142</v>
      </c>
      <c r="F2" s="94" t="s">
        <v>8143</v>
      </c>
      <c r="G2" s="98" t="s">
        <v>8144</v>
      </c>
      <c r="H2" s="98" t="s">
        <v>8166</v>
      </c>
    </row>
    <row r="3" spans="1:8">
      <c r="A3" s="92"/>
      <c r="B3" s="95"/>
      <c r="C3" s="95"/>
      <c r="D3" s="95"/>
      <c r="E3" s="95"/>
      <c r="F3" s="95"/>
      <c r="G3" s="99"/>
      <c r="H3" s="99"/>
    </row>
    <row r="4" spans="1:8" ht="52.9" customHeight="1">
      <c r="A4" s="92"/>
      <c r="B4" s="96" t="s">
        <v>8156</v>
      </c>
      <c r="C4" s="96" t="s">
        <v>8157</v>
      </c>
      <c r="D4" s="96" t="s">
        <v>8165</v>
      </c>
      <c r="E4" s="96" t="s">
        <v>8145</v>
      </c>
      <c r="F4" s="96" t="s">
        <v>8146</v>
      </c>
      <c r="G4" s="100"/>
      <c r="H4" s="99"/>
    </row>
    <row r="5" spans="1:8" ht="26.45" customHeight="1">
      <c r="A5" s="92"/>
      <c r="B5" s="96"/>
      <c r="C5" s="96"/>
      <c r="D5" s="96"/>
      <c r="E5" s="96"/>
      <c r="F5" s="96"/>
      <c r="G5" s="100"/>
      <c r="H5" s="99"/>
    </row>
    <row r="6" spans="1:8">
      <c r="A6" s="92"/>
      <c r="B6" s="96"/>
      <c r="C6" s="96"/>
      <c r="D6" s="96"/>
      <c r="E6" s="96"/>
      <c r="F6" s="96"/>
      <c r="G6" s="100"/>
      <c r="H6" s="99"/>
    </row>
    <row r="7" spans="1:8" ht="23.25" customHeight="1">
      <c r="A7" s="92"/>
      <c r="B7" s="96"/>
      <c r="C7" s="96"/>
      <c r="D7" s="96"/>
      <c r="E7" s="96"/>
      <c r="F7" s="96"/>
      <c r="G7" s="100"/>
      <c r="H7" s="99"/>
    </row>
    <row r="8" spans="1:8" ht="25.5" customHeight="1" thickBot="1">
      <c r="A8" s="93"/>
      <c r="B8" s="97"/>
      <c r="C8" s="97"/>
      <c r="D8" s="97"/>
      <c r="E8" s="97"/>
      <c r="F8" s="97"/>
      <c r="G8" s="101"/>
      <c r="H8" s="102"/>
    </row>
    <row r="9" spans="1:8" ht="13.5" thickBot="1">
      <c r="A9" s="38" t="s">
        <v>8160</v>
      </c>
      <c r="B9" s="39">
        <v>1230</v>
      </c>
      <c r="C9" s="40">
        <v>420</v>
      </c>
      <c r="D9" s="40">
        <v>2700</v>
      </c>
      <c r="E9" s="40">
        <v>277</v>
      </c>
      <c r="F9" s="40">
        <v>1500</v>
      </c>
      <c r="G9" s="40">
        <f>B9+C9+D9+F9</f>
        <v>5850</v>
      </c>
      <c r="H9" s="41" t="s">
        <v>8147</v>
      </c>
    </row>
    <row r="10" spans="1:8" ht="13.5" thickBot="1">
      <c r="A10" s="38" t="s">
        <v>8161</v>
      </c>
      <c r="B10" s="39">
        <v>1312</v>
      </c>
      <c r="C10" s="42">
        <v>620</v>
      </c>
      <c r="D10" s="42">
        <v>3956</v>
      </c>
      <c r="E10" s="42">
        <v>277</v>
      </c>
      <c r="F10" s="42">
        <v>2500</v>
      </c>
      <c r="G10" s="42">
        <f t="shared" ref="G10:G15" si="0">B10+C10+D10+E10+F10</f>
        <v>8665</v>
      </c>
      <c r="H10" s="43" t="s">
        <v>8148</v>
      </c>
    </row>
    <row r="11" spans="1:8" ht="13.5" thickBot="1">
      <c r="A11" s="38" t="s">
        <v>8162</v>
      </c>
      <c r="B11" s="39">
        <v>1899</v>
      </c>
      <c r="C11" s="40">
        <v>1020</v>
      </c>
      <c r="D11" s="40">
        <v>4017.26229508197</v>
      </c>
      <c r="E11" s="40">
        <v>277</v>
      </c>
      <c r="F11" s="40">
        <v>2500</v>
      </c>
      <c r="G11" s="40">
        <f t="shared" si="0"/>
        <v>9713.2622950819696</v>
      </c>
      <c r="H11" s="41" t="s">
        <v>8149</v>
      </c>
    </row>
    <row r="12" spans="1:8" ht="13.5" thickBot="1">
      <c r="A12" s="38" t="s">
        <v>8163</v>
      </c>
      <c r="B12" s="39">
        <v>1996</v>
      </c>
      <c r="C12" s="42">
        <v>1420</v>
      </c>
      <c r="D12" s="42">
        <v>7861.2622950819677</v>
      </c>
      <c r="E12" s="42">
        <v>277</v>
      </c>
      <c r="F12" s="42">
        <v>3500</v>
      </c>
      <c r="G12" s="42">
        <f t="shared" si="0"/>
        <v>15054.262295081968</v>
      </c>
      <c r="H12" s="43" t="s">
        <v>8154</v>
      </c>
    </row>
    <row r="13" spans="1:8" ht="13.5" thickBot="1">
      <c r="A13" s="38" t="s">
        <v>8164</v>
      </c>
      <c r="B13" s="39">
        <v>2809</v>
      </c>
      <c r="C13" s="40">
        <v>2020</v>
      </c>
      <c r="D13" s="40">
        <v>8850.2622950819677</v>
      </c>
      <c r="E13" s="40">
        <v>277</v>
      </c>
      <c r="F13" s="40">
        <v>4500</v>
      </c>
      <c r="G13" s="40">
        <f t="shared" si="0"/>
        <v>18456.262295081968</v>
      </c>
      <c r="H13" s="41" t="s">
        <v>8152</v>
      </c>
    </row>
    <row r="14" spans="1:8" ht="13.5" thickBot="1">
      <c r="A14" s="38" t="s">
        <v>8159</v>
      </c>
      <c r="B14" s="39">
        <v>4183</v>
      </c>
      <c r="C14" s="42">
        <v>3020</v>
      </c>
      <c r="D14" s="42">
        <v>18020</v>
      </c>
      <c r="E14" s="42">
        <v>277</v>
      </c>
      <c r="F14" s="42">
        <v>8000</v>
      </c>
      <c r="G14" s="42">
        <f t="shared" si="0"/>
        <v>33500</v>
      </c>
      <c r="H14" s="43" t="s">
        <v>8150</v>
      </c>
    </row>
    <row r="15" spans="1:8" s="44" customFormat="1" ht="13.5" thickBot="1">
      <c r="A15" s="38" t="s">
        <v>8158</v>
      </c>
      <c r="B15" s="39">
        <v>4377</v>
      </c>
      <c r="C15" s="40">
        <v>4020</v>
      </c>
      <c r="D15" s="40">
        <v>22295</v>
      </c>
      <c r="E15" s="40">
        <v>277</v>
      </c>
      <c r="F15" s="42">
        <v>8000</v>
      </c>
      <c r="G15" s="40">
        <f t="shared" si="0"/>
        <v>38969</v>
      </c>
      <c r="H15" s="40" t="s">
        <v>8150</v>
      </c>
    </row>
  </sheetData>
  <mergeCells count="14">
    <mergeCell ref="A1:H1"/>
    <mergeCell ref="A2:A8"/>
    <mergeCell ref="B2:B3"/>
    <mergeCell ref="C2:C3"/>
    <mergeCell ref="D2:D3"/>
    <mergeCell ref="E2:E3"/>
    <mergeCell ref="F2:F3"/>
    <mergeCell ref="E4:E8"/>
    <mergeCell ref="F4:F8"/>
    <mergeCell ref="G2:G8"/>
    <mergeCell ref="H2:H8"/>
    <mergeCell ref="B4:B8"/>
    <mergeCell ref="C4:C8"/>
    <mergeCell ref="D4:D8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abSelected="1" workbookViewId="0">
      <selection activeCell="D3" sqref="D3"/>
    </sheetView>
  </sheetViews>
  <sheetFormatPr defaultRowHeight="15"/>
  <cols>
    <col min="2" max="2" width="77" style="47" customWidth="1"/>
    <col min="3" max="3" width="26.85546875" style="47" customWidth="1"/>
    <col min="4" max="4" width="20.140625" style="47" customWidth="1"/>
    <col min="5" max="5" width="9.28515625" customWidth="1"/>
    <col min="6" max="6" width="30" customWidth="1"/>
    <col min="7" max="7" width="14.5703125" customWidth="1"/>
  </cols>
  <sheetData>
    <row r="3" spans="2:10" ht="52.5" customHeight="1">
      <c r="B3" s="106"/>
      <c r="C3" s="107" t="s">
        <v>8174</v>
      </c>
      <c r="D3" s="106"/>
    </row>
    <row r="5" spans="2:10" ht="15.75" customHeight="1">
      <c r="B5" s="83" t="s">
        <v>60</v>
      </c>
      <c r="C5" s="84" t="s">
        <v>5794</v>
      </c>
      <c r="D5" s="103" t="s">
        <v>8119</v>
      </c>
      <c r="E5" s="2"/>
      <c r="F5" s="80" t="s">
        <v>65</v>
      </c>
      <c r="G5" s="24"/>
    </row>
    <row r="6" spans="2:10" ht="33" customHeight="1">
      <c r="B6" s="80" t="s">
        <v>61</v>
      </c>
      <c r="C6" s="25">
        <f>VLOOKUP(C5,Tabelle!A:B,2,FALSE)</f>
        <v>14758</v>
      </c>
      <c r="D6" s="104"/>
      <c r="E6" s="2"/>
      <c r="F6" s="25" t="s">
        <v>66</v>
      </c>
      <c r="G6" s="26">
        <f>C6*0.25</f>
        <v>3689.5</v>
      </c>
      <c r="H6" s="2"/>
      <c r="I6" s="2"/>
      <c r="J6" s="2"/>
    </row>
    <row r="7" spans="2:10" ht="38.25" customHeight="1">
      <c r="B7" s="82" t="s">
        <v>8175</v>
      </c>
      <c r="C7" s="25">
        <v>0</v>
      </c>
      <c r="D7" s="28">
        <f>C7*5</f>
        <v>0</v>
      </c>
      <c r="E7" s="2"/>
      <c r="F7" s="30" t="s">
        <v>67</v>
      </c>
      <c r="G7" s="26">
        <f>D20-G6</f>
        <v>1197.5</v>
      </c>
      <c r="H7" s="2"/>
    </row>
    <row r="8" spans="2:10" ht="36" customHeight="1">
      <c r="B8" s="82" t="s">
        <v>8176</v>
      </c>
      <c r="C8" s="25">
        <v>0</v>
      </c>
      <c r="D8" s="28">
        <f>C8*36</f>
        <v>0</v>
      </c>
      <c r="E8" s="2"/>
      <c r="F8" s="85" t="s">
        <v>8171</v>
      </c>
    </row>
    <row r="9" spans="2:10" ht="34.5" customHeight="1">
      <c r="B9" s="82" t="s">
        <v>8177</v>
      </c>
      <c r="C9" s="25" t="s">
        <v>74</v>
      </c>
      <c r="D9" s="28">
        <f>VLOOKUP(C9,Tabelle!F5:G6,2,FALSE)</f>
        <v>4100</v>
      </c>
      <c r="E9" s="2"/>
    </row>
    <row r="10" spans="2:10" ht="34.5" customHeight="1">
      <c r="B10" s="82" t="s">
        <v>8178</v>
      </c>
      <c r="C10" s="25" t="s">
        <v>76</v>
      </c>
      <c r="D10" s="28">
        <f>IF(C10="si",VLOOKUP(C6,Tabelle!I7:J11,2,TRUE),0)</f>
        <v>0</v>
      </c>
      <c r="E10" s="11"/>
    </row>
    <row r="11" spans="2:10" ht="33.75" customHeight="1">
      <c r="B11" s="82" t="s">
        <v>8179</v>
      </c>
      <c r="C11" s="25" t="s">
        <v>74</v>
      </c>
      <c r="D11" s="28">
        <f>IF(C11="si",VLOOKUP(C6,Tabelle!I7:J11,2,TRUE),0)</f>
        <v>510</v>
      </c>
      <c r="E11" s="2"/>
    </row>
    <row r="12" spans="2:10" ht="58.5" customHeight="1">
      <c r="B12" s="86" t="s">
        <v>8180</v>
      </c>
      <c r="C12" s="25" t="s">
        <v>76</v>
      </c>
      <c r="D12" s="28">
        <f>VLOOKUP(C12,Tabelle!F33:G34,2,FALSE)</f>
        <v>0</v>
      </c>
      <c r="E12" s="2"/>
    </row>
    <row r="13" spans="2:10" ht="36.75" customHeight="1">
      <c r="B13" s="81" t="s">
        <v>8172</v>
      </c>
      <c r="C13" s="25" t="s">
        <v>76</v>
      </c>
      <c r="D13" s="28">
        <f>VLOOKUP(C13,Tabelle!N:O,2,FALSE)</f>
        <v>0</v>
      </c>
      <c r="E13" s="2"/>
    </row>
    <row r="14" spans="2:10" ht="35.25" customHeight="1">
      <c r="B14" s="82" t="s">
        <v>8181</v>
      </c>
      <c r="C14" s="25" t="s">
        <v>76</v>
      </c>
      <c r="D14" s="28">
        <f>VLOOKUP(C14,Tabelle!F37:G38,2,FALSE)</f>
        <v>0</v>
      </c>
      <c r="E14" s="2"/>
    </row>
    <row r="15" spans="2:10" ht="72" customHeight="1">
      <c r="B15" s="82" t="s">
        <v>8173</v>
      </c>
      <c r="C15" s="25" t="s">
        <v>76</v>
      </c>
      <c r="D15" s="28">
        <f>VLOOKUP(C15,Tabelle!Q:R,2,FALSE)</f>
        <v>0</v>
      </c>
      <c r="E15" s="2"/>
    </row>
    <row r="16" spans="2:10" ht="31.5" customHeight="1">
      <c r="B16" s="80" t="s">
        <v>62</v>
      </c>
      <c r="C16" s="25" t="s">
        <v>74</v>
      </c>
      <c r="D16" s="28">
        <f>VLOOKUP(C16,Tabelle!F13:G14,2,FALSE)</f>
        <v>277</v>
      </c>
      <c r="E16" s="2"/>
    </row>
    <row r="17" spans="2:8" ht="25.5" customHeight="1">
      <c r="B17" s="80" t="s">
        <v>37</v>
      </c>
      <c r="C17" s="25" t="s">
        <v>76</v>
      </c>
      <c r="D17" s="28">
        <f>VLOOKUP(C17,Tabelle!F17:G18,2,FALSE)</f>
        <v>0</v>
      </c>
      <c r="E17" s="2"/>
    </row>
    <row r="18" spans="2:8" ht="30.75" customHeight="1">
      <c r="B18" s="80" t="s">
        <v>38</v>
      </c>
      <c r="C18" s="25" t="s">
        <v>76</v>
      </c>
      <c r="D18" s="28">
        <f>VLOOKUP(C18,Tabelle!F21:G22,2,FALSE)</f>
        <v>0</v>
      </c>
      <c r="E18" s="2"/>
    </row>
    <row r="19" spans="2:8" ht="30" customHeight="1">
      <c r="B19" s="80" t="s">
        <v>63</v>
      </c>
      <c r="C19" s="25" t="s">
        <v>76</v>
      </c>
      <c r="D19" s="28">
        <f>VLOOKUP(C19,Tabelle!F25:G26,2,FALSE)</f>
        <v>0</v>
      </c>
      <c r="E19" s="2"/>
      <c r="F19" s="87"/>
    </row>
    <row r="20" spans="2:8" ht="26.25" customHeight="1">
      <c r="B20" s="80" t="s">
        <v>64</v>
      </c>
      <c r="C20" s="25"/>
      <c r="D20" s="28">
        <f>D7+D8+D9+D11+D10+D12+D13+D14+D15+D16+D17+D18+D19</f>
        <v>4887</v>
      </c>
      <c r="E20" s="2"/>
    </row>
    <row r="21" spans="2:8">
      <c r="E21" s="2"/>
    </row>
    <row r="22" spans="2:8">
      <c r="E22" s="2"/>
    </row>
    <row r="23" spans="2:8">
      <c r="E23" s="2"/>
    </row>
    <row r="24" spans="2:8">
      <c r="E24" s="2"/>
    </row>
    <row r="27" spans="2:8">
      <c r="H27" s="2"/>
    </row>
  </sheetData>
  <dataConsolidate/>
  <mergeCells count="1">
    <mergeCell ref="D5:D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Tabelle!$F$5:$F$6</xm:f>
          </x14:formula1>
          <xm:sqref>C9:C12 C14 C16:C19</xm:sqref>
        </x14:dataValidation>
        <x14:dataValidation type="list" allowBlank="1" showInputMessage="1" showErrorMessage="1">
          <x14:formula1>
            <xm:f>Tabelle!$A$1:$A$8047</xm:f>
          </x14:formula1>
          <xm:sqref>C5</xm:sqref>
        </x14:dataValidation>
        <x14:dataValidation type="list" allowBlank="1" showInputMessage="1" showErrorMessage="1">
          <x14:formula1>
            <xm:f>Tabelle!$N$5:$N$20</xm:f>
          </x14:formula1>
          <xm:sqref>C13</xm:sqref>
        </x14:dataValidation>
        <x14:dataValidation type="list" allowBlank="1" showInputMessage="1" showErrorMessage="1">
          <x14:formula1>
            <xm:f>Tabelle!$Q$5:$Q$35</xm:f>
          </x14:formula1>
          <xm:sqref>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47"/>
  <sheetViews>
    <sheetView workbookViewId="0">
      <selection activeCell="G13" sqref="G13"/>
    </sheetView>
  </sheetViews>
  <sheetFormatPr defaultRowHeight="12.75"/>
  <cols>
    <col min="7" max="7" width="10.85546875" customWidth="1"/>
    <col min="14" max="14" width="17.28515625" customWidth="1"/>
    <col min="20" max="20" width="18" customWidth="1"/>
  </cols>
  <sheetData>
    <row r="1" spans="1:21">
      <c r="A1" t="s">
        <v>69</v>
      </c>
      <c r="B1">
        <v>18206</v>
      </c>
    </row>
    <row r="2" spans="1:21">
      <c r="A2" t="s">
        <v>70</v>
      </c>
      <c r="B2">
        <v>276</v>
      </c>
    </row>
    <row r="3" spans="1:21">
      <c r="A3" t="s">
        <v>71</v>
      </c>
      <c r="B3">
        <v>3151</v>
      </c>
    </row>
    <row r="4" spans="1:21">
      <c r="A4" t="s">
        <v>72</v>
      </c>
      <c r="B4">
        <v>6832</v>
      </c>
      <c r="F4" s="27" t="s">
        <v>8117</v>
      </c>
      <c r="G4" s="22"/>
      <c r="I4" s="27" t="s">
        <v>8120</v>
      </c>
      <c r="J4" s="22"/>
      <c r="K4" s="22"/>
      <c r="L4" s="22"/>
      <c r="N4" s="12" t="s">
        <v>8153</v>
      </c>
      <c r="Q4" s="12" t="s">
        <v>8155</v>
      </c>
      <c r="T4" s="12" t="s">
        <v>8121</v>
      </c>
      <c r="U4" s="12"/>
    </row>
    <row r="5" spans="1:21">
      <c r="A5" t="s">
        <v>73</v>
      </c>
      <c r="B5">
        <v>2815</v>
      </c>
      <c r="F5" s="22" t="s">
        <v>74</v>
      </c>
      <c r="G5" s="22">
        <v>4100</v>
      </c>
      <c r="I5" s="22"/>
      <c r="J5" s="22"/>
      <c r="K5" s="22"/>
      <c r="L5" s="22"/>
      <c r="N5" s="12" t="s">
        <v>76</v>
      </c>
      <c r="O5">
        <v>0</v>
      </c>
      <c r="Q5" s="12" t="s">
        <v>76</v>
      </c>
      <c r="R5">
        <v>0</v>
      </c>
    </row>
    <row r="6" spans="1:21">
      <c r="A6" t="s">
        <v>75</v>
      </c>
      <c r="B6">
        <v>420</v>
      </c>
      <c r="F6" s="22" t="s">
        <v>76</v>
      </c>
      <c r="G6" s="22">
        <v>0</v>
      </c>
      <c r="I6" s="22"/>
      <c r="J6" s="22"/>
      <c r="K6" s="22"/>
      <c r="L6" s="22"/>
      <c r="N6" s="12">
        <v>1</v>
      </c>
      <c r="O6">
        <v>721</v>
      </c>
      <c r="Q6" s="12">
        <v>1</v>
      </c>
      <c r="R6" s="46">
        <v>134</v>
      </c>
      <c r="T6" t="s">
        <v>8182</v>
      </c>
      <c r="U6">
        <v>1500</v>
      </c>
    </row>
    <row r="7" spans="1:21">
      <c r="A7" t="s">
        <v>77</v>
      </c>
      <c r="B7">
        <v>27739</v>
      </c>
      <c r="I7" s="22">
        <v>0</v>
      </c>
      <c r="J7" s="22">
        <v>210</v>
      </c>
      <c r="K7" s="22"/>
      <c r="L7" s="29">
        <v>1000</v>
      </c>
      <c r="N7">
        <v>2</v>
      </c>
      <c r="O7">
        <v>1442</v>
      </c>
      <c r="Q7">
        <v>2</v>
      </c>
      <c r="R7">
        <v>268</v>
      </c>
      <c r="T7" t="s">
        <v>8183</v>
      </c>
      <c r="U7">
        <v>2500</v>
      </c>
    </row>
    <row r="8" spans="1:21">
      <c r="A8" t="s">
        <v>78</v>
      </c>
      <c r="B8">
        <v>705</v>
      </c>
      <c r="F8" s="27" t="s">
        <v>8118</v>
      </c>
      <c r="G8" s="22"/>
      <c r="I8" s="22">
        <v>1000</v>
      </c>
      <c r="J8" s="22">
        <v>310</v>
      </c>
      <c r="K8" s="22"/>
      <c r="L8" s="29">
        <v>5000</v>
      </c>
      <c r="N8">
        <v>3</v>
      </c>
      <c r="O8">
        <v>2163</v>
      </c>
      <c r="Q8">
        <v>3</v>
      </c>
      <c r="R8">
        <v>402</v>
      </c>
      <c r="T8" t="s">
        <v>8184</v>
      </c>
      <c r="U8">
        <v>2500</v>
      </c>
    </row>
    <row r="9" spans="1:21">
      <c r="A9" t="s">
        <v>80</v>
      </c>
      <c r="B9">
        <v>1808</v>
      </c>
      <c r="F9" s="22" t="s">
        <v>74</v>
      </c>
      <c r="G9" s="22">
        <v>3000</v>
      </c>
      <c r="I9" s="22">
        <v>5000</v>
      </c>
      <c r="J9" s="22">
        <v>510</v>
      </c>
      <c r="K9" s="22"/>
      <c r="L9" s="29">
        <v>10000</v>
      </c>
      <c r="N9">
        <v>4</v>
      </c>
      <c r="O9">
        <v>2884</v>
      </c>
      <c r="Q9">
        <v>4</v>
      </c>
      <c r="R9">
        <v>536</v>
      </c>
      <c r="T9" t="s">
        <v>8185</v>
      </c>
      <c r="U9">
        <v>3500</v>
      </c>
    </row>
    <row r="10" spans="1:21">
      <c r="A10" t="s">
        <v>81</v>
      </c>
      <c r="B10">
        <v>8000</v>
      </c>
      <c r="F10" s="22" t="s">
        <v>76</v>
      </c>
      <c r="G10" s="22">
        <v>0</v>
      </c>
      <c r="I10" s="22">
        <v>10000</v>
      </c>
      <c r="J10" s="22">
        <v>510</v>
      </c>
      <c r="K10" s="22"/>
      <c r="L10" s="29">
        <v>15000</v>
      </c>
      <c r="N10">
        <v>5</v>
      </c>
      <c r="O10">
        <v>3605</v>
      </c>
      <c r="Q10">
        <v>5</v>
      </c>
      <c r="R10">
        <v>670</v>
      </c>
      <c r="T10" t="s">
        <v>8187</v>
      </c>
      <c r="U10">
        <v>4500</v>
      </c>
    </row>
    <row r="11" spans="1:21">
      <c r="A11" t="s">
        <v>82</v>
      </c>
      <c r="B11">
        <v>2702</v>
      </c>
      <c r="I11" s="22">
        <v>15000</v>
      </c>
      <c r="J11" s="22">
        <v>710</v>
      </c>
      <c r="K11" s="22"/>
      <c r="L11" s="27" t="s">
        <v>8116</v>
      </c>
      <c r="N11">
        <v>6</v>
      </c>
      <c r="O11">
        <v>4326</v>
      </c>
      <c r="Q11">
        <v>6</v>
      </c>
      <c r="R11">
        <v>804</v>
      </c>
      <c r="T11" t="s">
        <v>8186</v>
      </c>
      <c r="U11">
        <v>8000</v>
      </c>
    </row>
    <row r="12" spans="1:21">
      <c r="A12" t="s">
        <v>83</v>
      </c>
      <c r="B12">
        <v>197</v>
      </c>
      <c r="F12" s="22" t="s">
        <v>79</v>
      </c>
      <c r="G12" s="22"/>
      <c r="N12">
        <v>7</v>
      </c>
      <c r="O12">
        <v>5047</v>
      </c>
      <c r="Q12">
        <v>7</v>
      </c>
      <c r="R12">
        <v>938</v>
      </c>
      <c r="T12" t="s">
        <v>8188</v>
      </c>
      <c r="U12">
        <v>8000</v>
      </c>
    </row>
    <row r="13" spans="1:21">
      <c r="A13" t="s">
        <v>84</v>
      </c>
      <c r="B13">
        <v>2436</v>
      </c>
      <c r="F13" s="22" t="s">
        <v>74</v>
      </c>
      <c r="G13" s="22">
        <v>277</v>
      </c>
      <c r="N13">
        <v>8</v>
      </c>
      <c r="O13">
        <v>5768</v>
      </c>
      <c r="Q13">
        <v>8</v>
      </c>
      <c r="R13">
        <v>1072</v>
      </c>
    </row>
    <row r="14" spans="1:21">
      <c r="A14" t="s">
        <v>85</v>
      </c>
      <c r="B14">
        <v>401</v>
      </c>
      <c r="F14" s="22" t="s">
        <v>76</v>
      </c>
      <c r="G14" s="22">
        <v>0</v>
      </c>
      <c r="I14" s="27" t="s">
        <v>8121</v>
      </c>
      <c r="J14" s="22"/>
      <c r="K14" s="22"/>
      <c r="L14" s="22"/>
      <c r="N14">
        <v>9</v>
      </c>
      <c r="O14">
        <v>6489</v>
      </c>
      <c r="Q14">
        <v>9</v>
      </c>
      <c r="R14">
        <v>1206</v>
      </c>
    </row>
    <row r="15" spans="1:21">
      <c r="A15" t="s">
        <v>86</v>
      </c>
      <c r="B15">
        <v>724</v>
      </c>
      <c r="I15" s="22"/>
      <c r="J15" s="22"/>
      <c r="K15" s="22"/>
      <c r="L15" s="22"/>
      <c r="N15">
        <v>10</v>
      </c>
      <c r="O15">
        <v>7210</v>
      </c>
      <c r="Q15">
        <v>10</v>
      </c>
      <c r="R15">
        <v>1340</v>
      </c>
    </row>
    <row r="16" spans="1:21">
      <c r="A16" t="s">
        <v>87</v>
      </c>
      <c r="B16">
        <v>3010</v>
      </c>
      <c r="F16" s="27" t="s">
        <v>8110</v>
      </c>
      <c r="G16" s="22"/>
      <c r="I16" s="22">
        <v>0</v>
      </c>
      <c r="J16" s="22"/>
      <c r="K16" s="22"/>
      <c r="L16" s="29">
        <v>1000</v>
      </c>
      <c r="N16">
        <v>11</v>
      </c>
      <c r="O16">
        <v>7931</v>
      </c>
      <c r="Q16">
        <v>11</v>
      </c>
      <c r="R16">
        <v>1474</v>
      </c>
    </row>
    <row r="17" spans="1:18">
      <c r="A17" t="s">
        <v>88</v>
      </c>
      <c r="B17">
        <v>3013</v>
      </c>
      <c r="F17" s="27" t="s">
        <v>74</v>
      </c>
      <c r="G17" s="22">
        <v>130</v>
      </c>
      <c r="I17" s="22">
        <v>1000</v>
      </c>
      <c r="J17" s="22"/>
      <c r="K17" s="22"/>
      <c r="L17" s="29">
        <v>5000</v>
      </c>
      <c r="N17">
        <v>12</v>
      </c>
      <c r="O17">
        <v>8652</v>
      </c>
      <c r="Q17">
        <v>12</v>
      </c>
      <c r="R17">
        <v>1608</v>
      </c>
    </row>
    <row r="18" spans="1:18">
      <c r="A18" t="s">
        <v>89</v>
      </c>
      <c r="B18">
        <v>45688</v>
      </c>
      <c r="F18" s="27" t="s">
        <v>76</v>
      </c>
      <c r="G18" s="22">
        <v>0</v>
      </c>
      <c r="I18" s="22">
        <v>5000</v>
      </c>
      <c r="J18" s="22"/>
      <c r="K18" s="22"/>
      <c r="L18" s="29">
        <v>10000</v>
      </c>
      <c r="N18">
        <v>13</v>
      </c>
      <c r="O18">
        <v>9373</v>
      </c>
      <c r="Q18">
        <v>13</v>
      </c>
      <c r="R18">
        <v>1742</v>
      </c>
    </row>
    <row r="19" spans="1:18">
      <c r="A19" t="s">
        <v>90</v>
      </c>
      <c r="B19">
        <v>2549</v>
      </c>
      <c r="I19" s="22">
        <v>10000</v>
      </c>
      <c r="J19" s="22"/>
      <c r="K19" s="22"/>
      <c r="L19" s="29">
        <v>15000</v>
      </c>
      <c r="N19">
        <v>14</v>
      </c>
      <c r="O19">
        <v>10094</v>
      </c>
      <c r="Q19">
        <v>14</v>
      </c>
      <c r="R19">
        <v>1876</v>
      </c>
    </row>
    <row r="20" spans="1:18">
      <c r="A20" t="s">
        <v>91</v>
      </c>
      <c r="B20">
        <v>18272</v>
      </c>
      <c r="F20" s="27" t="s">
        <v>8111</v>
      </c>
      <c r="G20" s="22"/>
      <c r="I20" s="22">
        <v>15000</v>
      </c>
      <c r="J20" s="22"/>
      <c r="K20" s="22"/>
      <c r="L20" s="27" t="s">
        <v>8116</v>
      </c>
      <c r="N20">
        <v>15</v>
      </c>
      <c r="O20">
        <v>10815</v>
      </c>
      <c r="Q20">
        <v>15</v>
      </c>
      <c r="R20">
        <v>2010</v>
      </c>
    </row>
    <row r="21" spans="1:18">
      <c r="A21" t="s">
        <v>92</v>
      </c>
      <c r="B21">
        <v>27058</v>
      </c>
      <c r="F21" s="27" t="s">
        <v>74</v>
      </c>
      <c r="G21" s="22">
        <v>90</v>
      </c>
      <c r="Q21">
        <v>16</v>
      </c>
      <c r="R21">
        <v>2144</v>
      </c>
    </row>
    <row r="22" spans="1:18">
      <c r="A22" t="s">
        <v>93</v>
      </c>
      <c r="B22">
        <v>15389</v>
      </c>
      <c r="F22" s="27" t="s">
        <v>76</v>
      </c>
      <c r="G22" s="22">
        <v>0</v>
      </c>
      <c r="Q22">
        <v>17</v>
      </c>
      <c r="R22">
        <v>2278</v>
      </c>
    </row>
    <row r="23" spans="1:18">
      <c r="A23" t="s">
        <v>94</v>
      </c>
      <c r="B23">
        <v>50190</v>
      </c>
      <c r="I23" s="27" t="s">
        <v>8122</v>
      </c>
      <c r="J23" s="22"/>
      <c r="K23" s="22"/>
      <c r="L23" s="22"/>
      <c r="Q23">
        <v>18</v>
      </c>
      <c r="R23">
        <v>2412</v>
      </c>
    </row>
    <row r="24" spans="1:18">
      <c r="A24" t="s">
        <v>95</v>
      </c>
      <c r="B24">
        <v>139</v>
      </c>
      <c r="F24" s="27" t="s">
        <v>8112</v>
      </c>
      <c r="G24" s="22"/>
      <c r="I24" s="22"/>
      <c r="J24" s="22"/>
      <c r="K24" s="22"/>
      <c r="L24" s="22"/>
      <c r="Q24">
        <v>19</v>
      </c>
      <c r="R24">
        <v>2546</v>
      </c>
    </row>
    <row r="25" spans="1:18">
      <c r="A25" t="s">
        <v>96</v>
      </c>
      <c r="B25">
        <v>316</v>
      </c>
      <c r="F25" s="27" t="s">
        <v>74</v>
      </c>
      <c r="G25" s="22">
        <v>150</v>
      </c>
      <c r="I25" s="22">
        <v>0</v>
      </c>
      <c r="J25" s="22"/>
      <c r="K25" s="22"/>
      <c r="L25" s="29">
        <v>1000</v>
      </c>
      <c r="Q25">
        <v>20</v>
      </c>
      <c r="R25">
        <v>2680</v>
      </c>
    </row>
    <row r="26" spans="1:18">
      <c r="A26" t="s">
        <v>97</v>
      </c>
      <c r="B26">
        <v>1295</v>
      </c>
      <c r="F26" s="27" t="s">
        <v>76</v>
      </c>
      <c r="G26" s="22">
        <v>0</v>
      </c>
      <c r="I26" s="22">
        <v>1000</v>
      </c>
      <c r="J26" s="22"/>
      <c r="K26" s="22"/>
      <c r="L26" s="29">
        <v>5000</v>
      </c>
      <c r="Q26">
        <v>21</v>
      </c>
      <c r="R26">
        <v>2814</v>
      </c>
    </row>
    <row r="27" spans="1:18">
      <c r="A27" t="s">
        <v>98</v>
      </c>
      <c r="B27">
        <v>1409</v>
      </c>
      <c r="I27" s="22">
        <v>5000</v>
      </c>
      <c r="J27" s="22"/>
      <c r="K27" s="22"/>
      <c r="L27" s="29">
        <v>10000</v>
      </c>
      <c r="Q27">
        <v>22</v>
      </c>
      <c r="R27">
        <v>2948</v>
      </c>
    </row>
    <row r="28" spans="1:18">
      <c r="A28" t="s">
        <v>99</v>
      </c>
      <c r="B28">
        <v>4178</v>
      </c>
      <c r="F28" s="27" t="s">
        <v>8113</v>
      </c>
      <c r="G28" s="22"/>
      <c r="I28" s="22">
        <v>10000</v>
      </c>
      <c r="J28" s="22"/>
      <c r="K28" s="22"/>
      <c r="L28" s="29">
        <v>15000</v>
      </c>
      <c r="Q28">
        <v>23</v>
      </c>
      <c r="R28">
        <v>3082</v>
      </c>
    </row>
    <row r="29" spans="1:18">
      <c r="A29" t="s">
        <v>100</v>
      </c>
      <c r="B29">
        <v>1226</v>
      </c>
      <c r="F29" s="27" t="s">
        <v>74</v>
      </c>
      <c r="G29" s="22">
        <v>721</v>
      </c>
      <c r="I29" s="22">
        <v>15000</v>
      </c>
      <c r="J29" s="22"/>
      <c r="K29" s="22"/>
      <c r="L29" s="27" t="s">
        <v>8116</v>
      </c>
      <c r="Q29">
        <v>24</v>
      </c>
      <c r="R29">
        <v>3216</v>
      </c>
    </row>
    <row r="30" spans="1:18">
      <c r="A30" t="s">
        <v>101</v>
      </c>
      <c r="B30">
        <v>2936</v>
      </c>
      <c r="F30" s="27" t="s">
        <v>76</v>
      </c>
      <c r="G30" s="22">
        <v>0</v>
      </c>
      <c r="Q30">
        <v>25</v>
      </c>
      <c r="R30">
        <v>3350</v>
      </c>
    </row>
    <row r="31" spans="1:18">
      <c r="A31" t="s">
        <v>102</v>
      </c>
      <c r="B31">
        <v>5788</v>
      </c>
      <c r="Q31">
        <v>26</v>
      </c>
      <c r="R31">
        <v>3484</v>
      </c>
    </row>
    <row r="32" spans="1:18">
      <c r="A32" t="s">
        <v>103</v>
      </c>
      <c r="B32">
        <v>2068</v>
      </c>
      <c r="F32" s="27" t="s">
        <v>8114</v>
      </c>
      <c r="G32" s="22"/>
      <c r="Q32">
        <v>27</v>
      </c>
      <c r="R32">
        <v>3618</v>
      </c>
    </row>
    <row r="33" spans="1:18">
      <c r="A33" t="s">
        <v>104</v>
      </c>
      <c r="B33">
        <v>4734</v>
      </c>
      <c r="F33" s="27" t="s">
        <v>74</v>
      </c>
      <c r="G33" s="22">
        <v>541</v>
      </c>
      <c r="Q33">
        <v>28</v>
      </c>
      <c r="R33">
        <v>3752</v>
      </c>
    </row>
    <row r="34" spans="1:18">
      <c r="A34" t="s">
        <v>105</v>
      </c>
      <c r="B34">
        <v>3046</v>
      </c>
      <c r="F34" s="27" t="s">
        <v>76</v>
      </c>
      <c r="G34" s="22">
        <v>0</v>
      </c>
      <c r="Q34">
        <v>29</v>
      </c>
      <c r="R34">
        <v>3886</v>
      </c>
    </row>
    <row r="35" spans="1:18">
      <c r="A35" t="s">
        <v>106</v>
      </c>
      <c r="B35">
        <v>3346</v>
      </c>
      <c r="Q35">
        <v>30</v>
      </c>
      <c r="R35">
        <v>4020</v>
      </c>
    </row>
    <row r="36" spans="1:18">
      <c r="A36" t="s">
        <v>107</v>
      </c>
      <c r="B36">
        <v>4527</v>
      </c>
      <c r="F36" s="27" t="s">
        <v>8115</v>
      </c>
      <c r="G36" s="22"/>
    </row>
    <row r="37" spans="1:18">
      <c r="A37" t="s">
        <v>108</v>
      </c>
      <c r="B37">
        <v>800</v>
      </c>
      <c r="F37" s="27" t="s">
        <v>74</v>
      </c>
      <c r="G37" s="23">
        <f>1200/1.22</f>
        <v>983.60655737704917</v>
      </c>
    </row>
    <row r="38" spans="1:18">
      <c r="A38" t="s">
        <v>109</v>
      </c>
      <c r="B38">
        <v>21613</v>
      </c>
      <c r="F38" s="27" t="s">
        <v>76</v>
      </c>
      <c r="G38" s="22">
        <v>0</v>
      </c>
    </row>
    <row r="39" spans="1:18">
      <c r="A39" t="s">
        <v>110</v>
      </c>
      <c r="B39">
        <v>468</v>
      </c>
    </row>
    <row r="40" spans="1:18">
      <c r="A40" t="s">
        <v>111</v>
      </c>
      <c r="B40">
        <v>3409</v>
      </c>
    </row>
    <row r="41" spans="1:18">
      <c r="A41" t="s">
        <v>112</v>
      </c>
      <c r="B41">
        <v>1231</v>
      </c>
    </row>
    <row r="42" spans="1:18">
      <c r="A42" t="s">
        <v>113</v>
      </c>
      <c r="B42">
        <v>5373</v>
      </c>
    </row>
    <row r="43" spans="1:18">
      <c r="A43" t="s">
        <v>114</v>
      </c>
      <c r="B43">
        <v>19184</v>
      </c>
    </row>
    <row r="44" spans="1:18">
      <c r="A44" t="s">
        <v>115</v>
      </c>
      <c r="B44">
        <v>21891</v>
      </c>
    </row>
    <row r="45" spans="1:18">
      <c r="A45" t="s">
        <v>116</v>
      </c>
      <c r="B45">
        <v>1857</v>
      </c>
    </row>
    <row r="46" spans="1:18">
      <c r="A46" t="s">
        <v>117</v>
      </c>
      <c r="B46">
        <v>16245</v>
      </c>
    </row>
    <row r="47" spans="1:18">
      <c r="A47" t="s">
        <v>118</v>
      </c>
      <c r="B47">
        <v>34490</v>
      </c>
    </row>
    <row r="48" spans="1:18">
      <c r="A48" t="s">
        <v>119</v>
      </c>
      <c r="B48">
        <v>1908</v>
      </c>
    </row>
    <row r="49" spans="1:2">
      <c r="A49" t="s">
        <v>120</v>
      </c>
      <c r="B49">
        <v>804</v>
      </c>
    </row>
    <row r="50" spans="1:2">
      <c r="A50" t="s">
        <v>121</v>
      </c>
      <c r="B50">
        <v>20640</v>
      </c>
    </row>
    <row r="51" spans="1:2">
      <c r="A51" t="s">
        <v>122</v>
      </c>
      <c r="B51">
        <v>6421</v>
      </c>
    </row>
    <row r="52" spans="1:2">
      <c r="A52" t="s">
        <v>123</v>
      </c>
      <c r="B52">
        <v>1942</v>
      </c>
    </row>
    <row r="53" spans="1:2">
      <c r="A53" t="s">
        <v>124</v>
      </c>
      <c r="B53">
        <v>1644</v>
      </c>
    </row>
    <row r="54" spans="1:2">
      <c r="A54" t="s">
        <v>125</v>
      </c>
      <c r="B54">
        <v>62319</v>
      </c>
    </row>
    <row r="55" spans="1:2">
      <c r="A55" t="s">
        <v>126</v>
      </c>
      <c r="B55">
        <v>3465</v>
      </c>
    </row>
    <row r="56" spans="1:2">
      <c r="A56" t="s">
        <v>127</v>
      </c>
      <c r="B56">
        <v>2003</v>
      </c>
    </row>
    <row r="57" spans="1:2">
      <c r="A57" t="s">
        <v>128</v>
      </c>
      <c r="B57">
        <v>7348</v>
      </c>
    </row>
    <row r="58" spans="1:2">
      <c r="A58" t="s">
        <v>129</v>
      </c>
      <c r="B58">
        <v>1686</v>
      </c>
    </row>
    <row r="59" spans="1:2">
      <c r="A59" t="s">
        <v>130</v>
      </c>
      <c r="B59">
        <v>8348</v>
      </c>
    </row>
    <row r="60" spans="1:2">
      <c r="A60" t="s">
        <v>131</v>
      </c>
      <c r="B60">
        <v>14628</v>
      </c>
    </row>
    <row r="61" spans="1:2">
      <c r="A61" t="s">
        <v>132</v>
      </c>
      <c r="B61">
        <v>1697</v>
      </c>
    </row>
    <row r="62" spans="1:2">
      <c r="A62" t="s">
        <v>133</v>
      </c>
      <c r="B62">
        <v>2574</v>
      </c>
    </row>
    <row r="63" spans="1:2">
      <c r="A63" t="s">
        <v>134</v>
      </c>
      <c r="B63">
        <v>1093</v>
      </c>
    </row>
    <row r="64" spans="1:2">
      <c r="A64" t="s">
        <v>135</v>
      </c>
      <c r="B64">
        <v>3158</v>
      </c>
    </row>
    <row r="65" spans="1:2">
      <c r="A65" t="s">
        <v>136</v>
      </c>
      <c r="B65">
        <v>2980</v>
      </c>
    </row>
    <row r="66" spans="1:2">
      <c r="A66" t="s">
        <v>137</v>
      </c>
      <c r="B66">
        <v>673</v>
      </c>
    </row>
    <row r="67" spans="1:2">
      <c r="A67" t="s">
        <v>138</v>
      </c>
      <c r="B67">
        <v>5842</v>
      </c>
    </row>
    <row r="68" spans="1:2">
      <c r="A68" t="s">
        <v>139</v>
      </c>
      <c r="B68">
        <v>1875</v>
      </c>
    </row>
    <row r="69" spans="1:2">
      <c r="A69" t="s">
        <v>140</v>
      </c>
      <c r="B69">
        <v>4281</v>
      </c>
    </row>
    <row r="70" spans="1:2">
      <c r="A70" t="s">
        <v>141</v>
      </c>
      <c r="B70">
        <v>1617</v>
      </c>
    </row>
    <row r="71" spans="1:2">
      <c r="A71" t="s">
        <v>142</v>
      </c>
      <c r="B71">
        <v>370</v>
      </c>
    </row>
    <row r="72" spans="1:2">
      <c r="A72" t="s">
        <v>143</v>
      </c>
      <c r="B72">
        <v>12708</v>
      </c>
    </row>
    <row r="73" spans="1:2">
      <c r="A73" t="s">
        <v>144</v>
      </c>
      <c r="B73">
        <v>1184</v>
      </c>
    </row>
    <row r="74" spans="1:2">
      <c r="A74" t="s">
        <v>145</v>
      </c>
      <c r="B74">
        <v>54619</v>
      </c>
    </row>
    <row r="75" spans="1:2">
      <c r="A75" t="s">
        <v>146</v>
      </c>
      <c r="B75">
        <v>19949</v>
      </c>
    </row>
    <row r="76" spans="1:2">
      <c r="A76" t="s">
        <v>147</v>
      </c>
      <c r="B76">
        <v>4163</v>
      </c>
    </row>
    <row r="77" spans="1:2">
      <c r="A77" t="s">
        <v>148</v>
      </c>
      <c r="B77">
        <v>1251</v>
      </c>
    </row>
    <row r="78" spans="1:2">
      <c r="A78" t="s">
        <v>149</v>
      </c>
      <c r="B78">
        <v>1980</v>
      </c>
    </row>
    <row r="79" spans="1:2">
      <c r="A79" t="s">
        <v>150</v>
      </c>
      <c r="B79">
        <v>542</v>
      </c>
    </row>
    <row r="80" spans="1:2">
      <c r="A80" t="s">
        <v>151</v>
      </c>
      <c r="B80">
        <v>6057</v>
      </c>
    </row>
    <row r="81" spans="1:2">
      <c r="A81" t="s">
        <v>152</v>
      </c>
      <c r="B81">
        <v>1477</v>
      </c>
    </row>
    <row r="82" spans="1:2">
      <c r="A82" t="s">
        <v>153</v>
      </c>
      <c r="B82">
        <v>2446</v>
      </c>
    </row>
    <row r="83" spans="1:2">
      <c r="A83" t="s">
        <v>154</v>
      </c>
      <c r="B83">
        <v>2180</v>
      </c>
    </row>
    <row r="84" spans="1:2">
      <c r="A84" t="s">
        <v>155</v>
      </c>
      <c r="B84">
        <v>3219</v>
      </c>
    </row>
    <row r="85" spans="1:2">
      <c r="A85" t="s">
        <v>156</v>
      </c>
      <c r="B85">
        <v>892</v>
      </c>
    </row>
    <row r="86" spans="1:2">
      <c r="A86" t="s">
        <v>157</v>
      </c>
      <c r="B86">
        <v>1466</v>
      </c>
    </row>
    <row r="87" spans="1:2">
      <c r="A87" t="s">
        <v>158</v>
      </c>
      <c r="B87">
        <v>317</v>
      </c>
    </row>
    <row r="88" spans="1:2">
      <c r="A88" t="s">
        <v>159</v>
      </c>
      <c r="B88">
        <v>3554</v>
      </c>
    </row>
    <row r="89" spans="1:2">
      <c r="A89" t="s">
        <v>160</v>
      </c>
      <c r="B89">
        <v>7622</v>
      </c>
    </row>
    <row r="90" spans="1:2">
      <c r="A90" t="s">
        <v>161</v>
      </c>
      <c r="B90">
        <v>456</v>
      </c>
    </row>
    <row r="91" spans="1:2">
      <c r="A91" t="s">
        <v>162</v>
      </c>
      <c r="B91">
        <v>2610</v>
      </c>
    </row>
    <row r="92" spans="1:2">
      <c r="A92" t="s">
        <v>163</v>
      </c>
      <c r="B92">
        <v>257</v>
      </c>
    </row>
    <row r="93" spans="1:2">
      <c r="A93" t="s">
        <v>164</v>
      </c>
      <c r="B93">
        <v>7348</v>
      </c>
    </row>
    <row r="94" spans="1:2">
      <c r="A94" t="s">
        <v>165</v>
      </c>
      <c r="B94">
        <v>1949</v>
      </c>
    </row>
    <row r="95" spans="1:2">
      <c r="A95" t="s">
        <v>166</v>
      </c>
      <c r="B95">
        <v>479</v>
      </c>
    </row>
    <row r="96" spans="1:2">
      <c r="A96" t="s">
        <v>167</v>
      </c>
      <c r="B96">
        <v>755</v>
      </c>
    </row>
    <row r="97" spans="1:2">
      <c r="A97" t="s">
        <v>168</v>
      </c>
      <c r="B97">
        <v>457</v>
      </c>
    </row>
    <row r="98" spans="1:2">
      <c r="A98" t="s">
        <v>169</v>
      </c>
      <c r="B98">
        <v>3742</v>
      </c>
    </row>
    <row r="99" spans="1:2">
      <c r="A99" t="s">
        <v>170</v>
      </c>
      <c r="B99">
        <v>2773</v>
      </c>
    </row>
    <row r="100" spans="1:2">
      <c r="A100" t="s">
        <v>171</v>
      </c>
      <c r="B100">
        <v>10449</v>
      </c>
    </row>
    <row r="101" spans="1:2">
      <c r="A101" t="s">
        <v>172</v>
      </c>
      <c r="B101">
        <v>27068</v>
      </c>
    </row>
    <row r="102" spans="1:2">
      <c r="A102" t="s">
        <v>173</v>
      </c>
      <c r="B102">
        <v>29910</v>
      </c>
    </row>
    <row r="103" spans="1:2">
      <c r="A103" t="s">
        <v>174</v>
      </c>
      <c r="B103">
        <v>10389</v>
      </c>
    </row>
    <row r="104" spans="1:2">
      <c r="A104" t="s">
        <v>175</v>
      </c>
      <c r="B104">
        <v>289</v>
      </c>
    </row>
    <row r="105" spans="1:2">
      <c r="A105" t="s">
        <v>176</v>
      </c>
      <c r="B105">
        <v>4148</v>
      </c>
    </row>
    <row r="106" spans="1:2">
      <c r="A106" t="s">
        <v>177</v>
      </c>
      <c r="B106">
        <v>6317</v>
      </c>
    </row>
    <row r="107" spans="1:2">
      <c r="A107" t="s">
        <v>178</v>
      </c>
      <c r="B107">
        <v>1612</v>
      </c>
    </row>
    <row r="108" spans="1:2">
      <c r="A108" t="s">
        <v>179</v>
      </c>
      <c r="B108">
        <v>33692</v>
      </c>
    </row>
    <row r="109" spans="1:2">
      <c r="A109" t="s">
        <v>180</v>
      </c>
      <c r="B109">
        <v>6756</v>
      </c>
    </row>
    <row r="110" spans="1:2">
      <c r="A110" t="s">
        <v>181</v>
      </c>
      <c r="B110">
        <v>339</v>
      </c>
    </row>
    <row r="111" spans="1:2">
      <c r="A111" t="s">
        <v>182</v>
      </c>
      <c r="B111">
        <v>205</v>
      </c>
    </row>
    <row r="112" spans="1:2">
      <c r="A112" t="s">
        <v>183</v>
      </c>
      <c r="B112">
        <v>5032</v>
      </c>
    </row>
    <row r="113" spans="1:2">
      <c r="A113" t="s">
        <v>184</v>
      </c>
      <c r="B113">
        <v>408</v>
      </c>
    </row>
    <row r="114" spans="1:2">
      <c r="A114" t="s">
        <v>185</v>
      </c>
      <c r="B114">
        <v>2181</v>
      </c>
    </row>
    <row r="115" spans="1:2">
      <c r="A115" t="s">
        <v>186</v>
      </c>
      <c r="B115">
        <v>254</v>
      </c>
    </row>
    <row r="116" spans="1:2">
      <c r="A116" t="s">
        <v>187</v>
      </c>
      <c r="B116">
        <v>5938</v>
      </c>
    </row>
    <row r="117" spans="1:2">
      <c r="A117" t="s">
        <v>188</v>
      </c>
      <c r="B117">
        <v>22690</v>
      </c>
    </row>
    <row r="118" spans="1:2">
      <c r="A118" t="s">
        <v>189</v>
      </c>
      <c r="B118">
        <v>357</v>
      </c>
    </row>
    <row r="119" spans="1:2">
      <c r="A119" t="s">
        <v>190</v>
      </c>
      <c r="B119">
        <v>10859</v>
      </c>
    </row>
    <row r="120" spans="1:2">
      <c r="A120" t="s">
        <v>191</v>
      </c>
      <c r="B120">
        <v>1134</v>
      </c>
    </row>
    <row r="121" spans="1:2">
      <c r="A121" t="s">
        <v>192</v>
      </c>
      <c r="B121">
        <v>3981</v>
      </c>
    </row>
    <row r="122" spans="1:2">
      <c r="A122" t="s">
        <v>193</v>
      </c>
      <c r="B122">
        <v>1996</v>
      </c>
    </row>
    <row r="123" spans="1:2">
      <c r="A123" t="s">
        <v>194</v>
      </c>
      <c r="B123">
        <v>1105</v>
      </c>
    </row>
    <row r="124" spans="1:2">
      <c r="A124" t="s">
        <v>195</v>
      </c>
      <c r="B124">
        <v>1447</v>
      </c>
    </row>
    <row r="125" spans="1:2">
      <c r="A125" t="s">
        <v>196</v>
      </c>
      <c r="B125">
        <v>1696</v>
      </c>
    </row>
    <row r="126" spans="1:2">
      <c r="A126" t="s">
        <v>197</v>
      </c>
      <c r="B126">
        <v>5216</v>
      </c>
    </row>
    <row r="127" spans="1:2">
      <c r="A127" t="s">
        <v>198</v>
      </c>
      <c r="B127">
        <v>1784</v>
      </c>
    </row>
    <row r="128" spans="1:2">
      <c r="A128" t="s">
        <v>199</v>
      </c>
      <c r="B128">
        <v>19147</v>
      </c>
    </row>
    <row r="129" spans="1:2">
      <c r="A129" t="s">
        <v>200</v>
      </c>
      <c r="B129">
        <v>7750</v>
      </c>
    </row>
    <row r="130" spans="1:2">
      <c r="A130" t="s">
        <v>201</v>
      </c>
      <c r="B130">
        <v>16394</v>
      </c>
    </row>
    <row r="131" spans="1:2">
      <c r="A131" t="s">
        <v>202</v>
      </c>
      <c r="B131">
        <v>2260</v>
      </c>
    </row>
    <row r="132" spans="1:2">
      <c r="A132" t="s">
        <v>203</v>
      </c>
      <c r="B132">
        <v>10921</v>
      </c>
    </row>
    <row r="133" spans="1:2">
      <c r="A133" t="s">
        <v>204</v>
      </c>
      <c r="B133">
        <v>5623</v>
      </c>
    </row>
    <row r="134" spans="1:2">
      <c r="A134" t="s">
        <v>205</v>
      </c>
      <c r="B134">
        <v>4919</v>
      </c>
    </row>
    <row r="135" spans="1:2">
      <c r="A135" t="s">
        <v>206</v>
      </c>
      <c r="B135">
        <v>504</v>
      </c>
    </row>
    <row r="136" spans="1:2">
      <c r="A136" t="s">
        <v>207</v>
      </c>
      <c r="B136">
        <v>3084</v>
      </c>
    </row>
    <row r="137" spans="1:2">
      <c r="A137" t="s">
        <v>208</v>
      </c>
      <c r="B137">
        <v>462</v>
      </c>
    </row>
    <row r="138" spans="1:2">
      <c r="A138" t="s">
        <v>209</v>
      </c>
      <c r="B138">
        <v>2256</v>
      </c>
    </row>
    <row r="139" spans="1:2">
      <c r="A139" t="s">
        <v>210</v>
      </c>
      <c r="B139">
        <v>43890</v>
      </c>
    </row>
    <row r="140" spans="1:2">
      <c r="A140" t="s">
        <v>211</v>
      </c>
      <c r="B140">
        <v>2473</v>
      </c>
    </row>
    <row r="141" spans="1:2">
      <c r="A141" t="s">
        <v>212</v>
      </c>
      <c r="B141">
        <v>2815</v>
      </c>
    </row>
    <row r="142" spans="1:2">
      <c r="A142" t="s">
        <v>213</v>
      </c>
      <c r="B142">
        <v>1656</v>
      </c>
    </row>
    <row r="143" spans="1:2">
      <c r="A143" t="s">
        <v>214</v>
      </c>
      <c r="B143">
        <v>1628</v>
      </c>
    </row>
    <row r="144" spans="1:2">
      <c r="A144" t="s">
        <v>215</v>
      </c>
      <c r="B144">
        <v>85438</v>
      </c>
    </row>
    <row r="145" spans="1:2">
      <c r="A145" t="s">
        <v>216</v>
      </c>
      <c r="B145">
        <v>745</v>
      </c>
    </row>
    <row r="146" spans="1:2">
      <c r="A146" t="s">
        <v>217</v>
      </c>
      <c r="B146">
        <v>3787</v>
      </c>
    </row>
    <row r="147" spans="1:2">
      <c r="A147" t="s">
        <v>218</v>
      </c>
      <c r="B147">
        <v>6556</v>
      </c>
    </row>
    <row r="148" spans="1:2">
      <c r="A148" t="s">
        <v>219</v>
      </c>
      <c r="B148">
        <v>5084</v>
      </c>
    </row>
    <row r="149" spans="1:2">
      <c r="A149" t="s">
        <v>220</v>
      </c>
      <c r="B149">
        <v>1308</v>
      </c>
    </row>
    <row r="150" spans="1:2">
      <c r="A150" t="s">
        <v>221</v>
      </c>
      <c r="B150">
        <v>716</v>
      </c>
    </row>
    <row r="151" spans="1:2">
      <c r="A151" t="s">
        <v>222</v>
      </c>
      <c r="B151">
        <v>2347</v>
      </c>
    </row>
    <row r="152" spans="1:2">
      <c r="A152" t="s">
        <v>223</v>
      </c>
      <c r="B152">
        <v>793</v>
      </c>
    </row>
    <row r="153" spans="1:2">
      <c r="A153" t="s">
        <v>224</v>
      </c>
      <c r="B153">
        <v>11724</v>
      </c>
    </row>
    <row r="154" spans="1:2">
      <c r="A154" t="s">
        <v>225</v>
      </c>
      <c r="B154">
        <v>38404</v>
      </c>
    </row>
    <row r="155" spans="1:2">
      <c r="A155" t="s">
        <v>226</v>
      </c>
      <c r="B155">
        <v>690</v>
      </c>
    </row>
    <row r="156" spans="1:2">
      <c r="A156" t="s">
        <v>227</v>
      </c>
      <c r="B156">
        <v>933</v>
      </c>
    </row>
    <row r="157" spans="1:2">
      <c r="A157" t="s">
        <v>228</v>
      </c>
      <c r="B157">
        <v>2569</v>
      </c>
    </row>
    <row r="158" spans="1:2">
      <c r="A158" t="s">
        <v>229</v>
      </c>
      <c r="B158">
        <v>4184</v>
      </c>
    </row>
    <row r="159" spans="1:2">
      <c r="A159" t="s">
        <v>230</v>
      </c>
      <c r="B159">
        <v>1284</v>
      </c>
    </row>
    <row r="160" spans="1:2">
      <c r="A160" t="s">
        <v>231</v>
      </c>
      <c r="B160">
        <v>786</v>
      </c>
    </row>
    <row r="161" spans="1:2">
      <c r="A161" t="s">
        <v>232</v>
      </c>
      <c r="B161">
        <v>2603</v>
      </c>
    </row>
    <row r="162" spans="1:2">
      <c r="A162" t="s">
        <v>233</v>
      </c>
      <c r="B162">
        <v>616</v>
      </c>
    </row>
    <row r="163" spans="1:2">
      <c r="A163" t="s">
        <v>234</v>
      </c>
      <c r="B163">
        <v>7164</v>
      </c>
    </row>
    <row r="164" spans="1:2">
      <c r="A164" t="s">
        <v>235</v>
      </c>
      <c r="B164">
        <v>2494</v>
      </c>
    </row>
    <row r="165" spans="1:2">
      <c r="A165" t="s">
        <v>236</v>
      </c>
      <c r="B165">
        <v>1363</v>
      </c>
    </row>
    <row r="166" spans="1:2">
      <c r="A166" t="s">
        <v>237</v>
      </c>
      <c r="B166">
        <v>413</v>
      </c>
    </row>
    <row r="167" spans="1:2">
      <c r="A167" t="s">
        <v>238</v>
      </c>
      <c r="B167">
        <v>1408</v>
      </c>
    </row>
    <row r="168" spans="1:2">
      <c r="A168" t="s">
        <v>239</v>
      </c>
      <c r="B168">
        <v>242</v>
      </c>
    </row>
    <row r="169" spans="1:2">
      <c r="A169" t="s">
        <v>240</v>
      </c>
      <c r="B169">
        <v>1822</v>
      </c>
    </row>
    <row r="170" spans="1:2">
      <c r="A170" t="s">
        <v>241</v>
      </c>
      <c r="B170">
        <v>6054</v>
      </c>
    </row>
    <row r="171" spans="1:2">
      <c r="A171" t="s">
        <v>242</v>
      </c>
      <c r="B171">
        <v>4187</v>
      </c>
    </row>
    <row r="172" spans="1:2">
      <c r="A172" t="s">
        <v>243</v>
      </c>
      <c r="B172">
        <v>1019</v>
      </c>
    </row>
    <row r="173" spans="1:2">
      <c r="A173" t="s">
        <v>244</v>
      </c>
      <c r="B173">
        <v>5740</v>
      </c>
    </row>
    <row r="174" spans="1:2">
      <c r="A174" t="s">
        <v>245</v>
      </c>
      <c r="B174">
        <v>4916</v>
      </c>
    </row>
    <row r="175" spans="1:2">
      <c r="A175" t="s">
        <v>246</v>
      </c>
      <c r="B175">
        <v>5788</v>
      </c>
    </row>
    <row r="176" spans="1:2">
      <c r="A176" t="s">
        <v>247</v>
      </c>
      <c r="B176">
        <v>5658</v>
      </c>
    </row>
    <row r="177" spans="1:2">
      <c r="A177" t="s">
        <v>248</v>
      </c>
      <c r="B177">
        <v>1239</v>
      </c>
    </row>
    <row r="178" spans="1:2">
      <c r="A178" t="s">
        <v>249</v>
      </c>
      <c r="B178">
        <v>300</v>
      </c>
    </row>
    <row r="179" spans="1:2">
      <c r="A179" t="s">
        <v>250</v>
      </c>
      <c r="B179">
        <v>16648</v>
      </c>
    </row>
    <row r="180" spans="1:2">
      <c r="A180" t="s">
        <v>251</v>
      </c>
      <c r="B180">
        <v>4661</v>
      </c>
    </row>
    <row r="181" spans="1:2">
      <c r="A181" t="s">
        <v>252</v>
      </c>
      <c r="B181">
        <v>1110</v>
      </c>
    </row>
    <row r="182" spans="1:2">
      <c r="A182" t="s">
        <v>253</v>
      </c>
      <c r="B182">
        <v>64167</v>
      </c>
    </row>
    <row r="183" spans="1:2">
      <c r="A183" t="s">
        <v>254</v>
      </c>
      <c r="B183">
        <v>2211</v>
      </c>
    </row>
    <row r="184" spans="1:2">
      <c r="A184" t="s">
        <v>255</v>
      </c>
      <c r="B184">
        <v>4143</v>
      </c>
    </row>
    <row r="185" spans="1:2">
      <c r="A185" t="s">
        <v>256</v>
      </c>
      <c r="B185">
        <v>5252</v>
      </c>
    </row>
    <row r="186" spans="1:2">
      <c r="A186" t="s">
        <v>257</v>
      </c>
      <c r="B186">
        <v>480</v>
      </c>
    </row>
    <row r="187" spans="1:2">
      <c r="A187" t="s">
        <v>258</v>
      </c>
      <c r="B187">
        <v>6751</v>
      </c>
    </row>
    <row r="188" spans="1:2">
      <c r="A188" t="s">
        <v>259</v>
      </c>
      <c r="B188">
        <v>9547</v>
      </c>
    </row>
    <row r="189" spans="1:2">
      <c r="A189" t="s">
        <v>260</v>
      </c>
      <c r="B189">
        <v>2292</v>
      </c>
    </row>
    <row r="190" spans="1:2">
      <c r="A190" t="s">
        <v>261</v>
      </c>
      <c r="B190">
        <v>775</v>
      </c>
    </row>
    <row r="191" spans="1:2">
      <c r="A191" t="s">
        <v>262</v>
      </c>
      <c r="B191">
        <v>2536</v>
      </c>
    </row>
    <row r="192" spans="1:2">
      <c r="A192" t="s">
        <v>263</v>
      </c>
      <c r="B192">
        <v>2263</v>
      </c>
    </row>
    <row r="193" spans="1:2">
      <c r="A193" t="s">
        <v>264</v>
      </c>
      <c r="B193">
        <v>6122</v>
      </c>
    </row>
    <row r="194" spans="1:2">
      <c r="A194" t="s">
        <v>265</v>
      </c>
      <c r="B194">
        <v>104</v>
      </c>
    </row>
    <row r="195" spans="1:2">
      <c r="A195" t="s">
        <v>266</v>
      </c>
      <c r="B195">
        <v>9193</v>
      </c>
    </row>
    <row r="196" spans="1:2">
      <c r="A196" t="s">
        <v>267</v>
      </c>
      <c r="B196">
        <v>4494</v>
      </c>
    </row>
    <row r="197" spans="1:2">
      <c r="A197" t="s">
        <v>268</v>
      </c>
      <c r="B197">
        <v>11152</v>
      </c>
    </row>
    <row r="198" spans="1:2">
      <c r="A198" t="s">
        <v>269</v>
      </c>
      <c r="B198">
        <v>1508</v>
      </c>
    </row>
    <row r="199" spans="1:2">
      <c r="A199" t="s">
        <v>270</v>
      </c>
      <c r="B199">
        <v>4950</v>
      </c>
    </row>
    <row r="200" spans="1:2">
      <c r="A200" t="s">
        <v>271</v>
      </c>
      <c r="B200">
        <v>3031</v>
      </c>
    </row>
    <row r="201" spans="1:2">
      <c r="A201" t="s">
        <v>272</v>
      </c>
      <c r="B201">
        <v>12068</v>
      </c>
    </row>
    <row r="202" spans="1:2">
      <c r="A202" t="s">
        <v>273</v>
      </c>
      <c r="B202">
        <v>392</v>
      </c>
    </row>
    <row r="203" spans="1:2">
      <c r="A203" t="s">
        <v>274</v>
      </c>
      <c r="B203">
        <v>4556</v>
      </c>
    </row>
    <row r="204" spans="1:2">
      <c r="A204" t="s">
        <v>275</v>
      </c>
      <c r="B204">
        <v>5428</v>
      </c>
    </row>
    <row r="205" spans="1:2">
      <c r="A205" t="s">
        <v>276</v>
      </c>
      <c r="B205">
        <v>3969</v>
      </c>
    </row>
    <row r="206" spans="1:2">
      <c r="A206" t="s">
        <v>277</v>
      </c>
      <c r="B206">
        <v>13268</v>
      </c>
    </row>
    <row r="207" spans="1:2">
      <c r="A207" t="s">
        <v>278</v>
      </c>
      <c r="B207">
        <v>751</v>
      </c>
    </row>
    <row r="208" spans="1:2">
      <c r="A208" t="s">
        <v>279</v>
      </c>
      <c r="B208">
        <v>2007</v>
      </c>
    </row>
    <row r="209" spans="1:2">
      <c r="A209" t="s">
        <v>280</v>
      </c>
      <c r="B209">
        <v>4228</v>
      </c>
    </row>
    <row r="210" spans="1:2">
      <c r="A210" t="s">
        <v>281</v>
      </c>
      <c r="B210">
        <v>874</v>
      </c>
    </row>
    <row r="211" spans="1:2">
      <c r="A211" t="s">
        <v>282</v>
      </c>
      <c r="B211">
        <v>2807</v>
      </c>
    </row>
    <row r="212" spans="1:2">
      <c r="A212" t="s">
        <v>283</v>
      </c>
      <c r="B212">
        <v>2250</v>
      </c>
    </row>
    <row r="213" spans="1:2">
      <c r="A213" t="s">
        <v>284</v>
      </c>
      <c r="B213">
        <v>213</v>
      </c>
    </row>
    <row r="214" spans="1:2">
      <c r="A214" t="s">
        <v>285</v>
      </c>
      <c r="B214">
        <v>4520</v>
      </c>
    </row>
    <row r="215" spans="1:2">
      <c r="A215" t="s">
        <v>286</v>
      </c>
      <c r="B215">
        <v>11073</v>
      </c>
    </row>
    <row r="216" spans="1:2">
      <c r="A216" t="s">
        <v>287</v>
      </c>
      <c r="B216">
        <v>3147</v>
      </c>
    </row>
    <row r="217" spans="1:2">
      <c r="A217" t="s">
        <v>288</v>
      </c>
      <c r="B217">
        <v>895</v>
      </c>
    </row>
    <row r="218" spans="1:2">
      <c r="A218" t="s">
        <v>289</v>
      </c>
      <c r="B218">
        <v>2761</v>
      </c>
    </row>
    <row r="219" spans="1:2">
      <c r="A219" t="s">
        <v>290</v>
      </c>
      <c r="B219">
        <v>1161</v>
      </c>
    </row>
    <row r="220" spans="1:2">
      <c r="A220" t="s">
        <v>291</v>
      </c>
      <c r="B220">
        <v>5855</v>
      </c>
    </row>
    <row r="221" spans="1:2">
      <c r="A221" t="s">
        <v>292</v>
      </c>
      <c r="B221">
        <v>19134</v>
      </c>
    </row>
    <row r="222" spans="1:2">
      <c r="A222" t="s">
        <v>293</v>
      </c>
      <c r="B222">
        <v>1774</v>
      </c>
    </row>
    <row r="223" spans="1:2">
      <c r="A223" t="s">
        <v>294</v>
      </c>
      <c r="B223">
        <v>100507</v>
      </c>
    </row>
    <row r="224" spans="1:2">
      <c r="A224" t="s">
        <v>295</v>
      </c>
      <c r="B224">
        <v>954</v>
      </c>
    </row>
    <row r="225" spans="1:2">
      <c r="A225" t="s">
        <v>296</v>
      </c>
      <c r="B225">
        <v>1015</v>
      </c>
    </row>
    <row r="226" spans="1:2">
      <c r="A226" t="s">
        <v>297</v>
      </c>
      <c r="B226">
        <v>548</v>
      </c>
    </row>
    <row r="227" spans="1:2">
      <c r="A227" t="s">
        <v>298</v>
      </c>
      <c r="B227">
        <v>1705</v>
      </c>
    </row>
    <row r="228" spans="1:2">
      <c r="A228" t="s">
        <v>299</v>
      </c>
      <c r="B228">
        <v>6767</v>
      </c>
    </row>
    <row r="229" spans="1:2">
      <c r="A229" t="s">
        <v>300</v>
      </c>
      <c r="B229">
        <v>3549</v>
      </c>
    </row>
    <row r="230" spans="1:2">
      <c r="A230" t="s">
        <v>301</v>
      </c>
      <c r="B230">
        <v>5160</v>
      </c>
    </row>
    <row r="231" spans="1:2">
      <c r="A231" t="s">
        <v>302</v>
      </c>
      <c r="B231">
        <v>476</v>
      </c>
    </row>
    <row r="232" spans="1:2">
      <c r="A232" t="s">
        <v>303</v>
      </c>
      <c r="B232">
        <v>323</v>
      </c>
    </row>
    <row r="233" spans="1:2">
      <c r="A233" t="s">
        <v>304</v>
      </c>
      <c r="B233">
        <v>2295</v>
      </c>
    </row>
    <row r="234" spans="1:2">
      <c r="A234" t="s">
        <v>305</v>
      </c>
      <c r="B234">
        <v>95653</v>
      </c>
    </row>
    <row r="235" spans="1:2">
      <c r="A235" t="s">
        <v>306</v>
      </c>
      <c r="B235">
        <v>794</v>
      </c>
    </row>
    <row r="236" spans="1:2">
      <c r="A236" t="s">
        <v>307</v>
      </c>
      <c r="B236">
        <v>817</v>
      </c>
    </row>
    <row r="237" spans="1:2">
      <c r="A237" t="s">
        <v>308</v>
      </c>
      <c r="B237">
        <v>434</v>
      </c>
    </row>
    <row r="238" spans="1:2">
      <c r="A238" t="s">
        <v>309</v>
      </c>
      <c r="B238">
        <v>5477</v>
      </c>
    </row>
    <row r="239" spans="1:2">
      <c r="A239" t="s">
        <v>310</v>
      </c>
      <c r="B239">
        <v>5860</v>
      </c>
    </row>
    <row r="240" spans="1:2">
      <c r="A240" t="s">
        <v>311</v>
      </c>
      <c r="B240">
        <v>1844</v>
      </c>
    </row>
    <row r="241" spans="1:2">
      <c r="A241" t="s">
        <v>312</v>
      </c>
      <c r="B241">
        <v>2508</v>
      </c>
    </row>
    <row r="242" spans="1:2">
      <c r="A242" t="s">
        <v>313</v>
      </c>
      <c r="B242">
        <v>29761</v>
      </c>
    </row>
    <row r="243" spans="1:2">
      <c r="A243" t="s">
        <v>314</v>
      </c>
      <c r="B243">
        <v>777</v>
      </c>
    </row>
    <row r="244" spans="1:2">
      <c r="A244" t="s">
        <v>315</v>
      </c>
      <c r="B244">
        <v>14236</v>
      </c>
    </row>
    <row r="245" spans="1:2">
      <c r="A245" t="s">
        <v>316</v>
      </c>
      <c r="B245">
        <v>4739</v>
      </c>
    </row>
    <row r="246" spans="1:2">
      <c r="A246" t="s">
        <v>317</v>
      </c>
      <c r="B246">
        <v>1897</v>
      </c>
    </row>
    <row r="247" spans="1:2">
      <c r="A247" t="s">
        <v>318</v>
      </c>
      <c r="B247">
        <v>2000</v>
      </c>
    </row>
    <row r="248" spans="1:2">
      <c r="A248" t="s">
        <v>319</v>
      </c>
      <c r="B248">
        <v>3490</v>
      </c>
    </row>
    <row r="249" spans="1:2">
      <c r="A249" t="s">
        <v>320</v>
      </c>
      <c r="B249">
        <v>2378</v>
      </c>
    </row>
    <row r="250" spans="1:2">
      <c r="A250" t="s">
        <v>321</v>
      </c>
      <c r="B250">
        <v>2368</v>
      </c>
    </row>
    <row r="251" spans="1:2">
      <c r="A251" t="s">
        <v>322</v>
      </c>
      <c r="B251">
        <v>387</v>
      </c>
    </row>
    <row r="252" spans="1:2">
      <c r="A252" t="s">
        <v>323</v>
      </c>
      <c r="B252">
        <v>585</v>
      </c>
    </row>
    <row r="253" spans="1:2">
      <c r="A253" t="s">
        <v>324</v>
      </c>
      <c r="B253">
        <v>910</v>
      </c>
    </row>
    <row r="254" spans="1:2">
      <c r="A254" t="s">
        <v>325</v>
      </c>
      <c r="B254">
        <v>1007</v>
      </c>
    </row>
    <row r="255" spans="1:2">
      <c r="A255" t="s">
        <v>326</v>
      </c>
      <c r="B255">
        <v>1128</v>
      </c>
    </row>
    <row r="256" spans="1:2">
      <c r="A256" t="s">
        <v>327</v>
      </c>
      <c r="B256">
        <v>1442</v>
      </c>
    </row>
    <row r="257" spans="1:2">
      <c r="A257" t="s">
        <v>328</v>
      </c>
      <c r="B257">
        <v>2845</v>
      </c>
    </row>
    <row r="258" spans="1:2">
      <c r="A258" t="s">
        <v>329</v>
      </c>
      <c r="B258">
        <v>544</v>
      </c>
    </row>
    <row r="259" spans="1:2">
      <c r="A259" t="s">
        <v>330</v>
      </c>
      <c r="B259">
        <v>431</v>
      </c>
    </row>
    <row r="260" spans="1:2">
      <c r="A260" t="s">
        <v>331</v>
      </c>
      <c r="B260">
        <v>1619</v>
      </c>
    </row>
    <row r="261" spans="1:2">
      <c r="A261" t="s">
        <v>332</v>
      </c>
      <c r="B261">
        <v>2239</v>
      </c>
    </row>
    <row r="262" spans="1:2">
      <c r="A262" t="s">
        <v>333</v>
      </c>
      <c r="B262">
        <v>1949</v>
      </c>
    </row>
    <row r="263" spans="1:2">
      <c r="A263" t="s">
        <v>334</v>
      </c>
      <c r="B263">
        <v>36952</v>
      </c>
    </row>
    <row r="264" spans="1:2">
      <c r="A264" t="s">
        <v>335</v>
      </c>
      <c r="B264">
        <v>10373</v>
      </c>
    </row>
    <row r="265" spans="1:2">
      <c r="A265" t="s">
        <v>336</v>
      </c>
      <c r="B265">
        <v>443</v>
      </c>
    </row>
    <row r="266" spans="1:2">
      <c r="A266" t="s">
        <v>337</v>
      </c>
      <c r="B266">
        <v>34062</v>
      </c>
    </row>
    <row r="267" spans="1:2">
      <c r="A267" t="s">
        <v>338</v>
      </c>
      <c r="B267">
        <v>2112</v>
      </c>
    </row>
    <row r="268" spans="1:2">
      <c r="A268" t="s">
        <v>339</v>
      </c>
      <c r="B268">
        <v>5666</v>
      </c>
    </row>
    <row r="269" spans="1:2">
      <c r="A269" t="s">
        <v>340</v>
      </c>
      <c r="B269">
        <v>2431</v>
      </c>
    </row>
    <row r="270" spans="1:2">
      <c r="A270" t="s">
        <v>341</v>
      </c>
      <c r="B270">
        <v>2750</v>
      </c>
    </row>
    <row r="271" spans="1:2">
      <c r="A271" t="s">
        <v>342</v>
      </c>
      <c r="B271">
        <v>7054</v>
      </c>
    </row>
    <row r="272" spans="1:2">
      <c r="A272" t="s">
        <v>343</v>
      </c>
      <c r="B272">
        <v>12657</v>
      </c>
    </row>
    <row r="273" spans="1:2">
      <c r="A273" t="s">
        <v>344</v>
      </c>
      <c r="B273">
        <v>3904</v>
      </c>
    </row>
    <row r="274" spans="1:2">
      <c r="A274" t="s">
        <v>345</v>
      </c>
      <c r="B274">
        <v>1977</v>
      </c>
    </row>
    <row r="275" spans="1:2">
      <c r="A275" t="s">
        <v>346</v>
      </c>
      <c r="B275">
        <v>1588</v>
      </c>
    </row>
    <row r="276" spans="1:2">
      <c r="A276" t="s">
        <v>347</v>
      </c>
      <c r="B276">
        <v>578</v>
      </c>
    </row>
    <row r="277" spans="1:2">
      <c r="A277" t="s">
        <v>348</v>
      </c>
      <c r="B277">
        <v>13647</v>
      </c>
    </row>
    <row r="278" spans="1:2">
      <c r="A278" t="s">
        <v>349</v>
      </c>
      <c r="B278">
        <v>2816</v>
      </c>
    </row>
    <row r="279" spans="1:2">
      <c r="A279" t="s">
        <v>350</v>
      </c>
      <c r="B279">
        <v>56028</v>
      </c>
    </row>
    <row r="280" spans="1:2">
      <c r="A280" t="s">
        <v>351</v>
      </c>
      <c r="B280">
        <v>1799</v>
      </c>
    </row>
    <row r="281" spans="1:2">
      <c r="A281" t="s">
        <v>352</v>
      </c>
      <c r="B281">
        <v>211</v>
      </c>
    </row>
    <row r="282" spans="1:2">
      <c r="A282" t="s">
        <v>353</v>
      </c>
      <c r="B282">
        <v>3329</v>
      </c>
    </row>
    <row r="283" spans="1:2">
      <c r="A283" t="s">
        <v>354</v>
      </c>
      <c r="B283">
        <v>2074</v>
      </c>
    </row>
    <row r="284" spans="1:2">
      <c r="A284" t="s">
        <v>355</v>
      </c>
      <c r="B284">
        <v>5337</v>
      </c>
    </row>
    <row r="285" spans="1:2">
      <c r="A285" t="s">
        <v>356</v>
      </c>
      <c r="B285">
        <v>9676</v>
      </c>
    </row>
    <row r="286" spans="1:2">
      <c r="A286" t="s">
        <v>357</v>
      </c>
      <c r="B286">
        <v>10065</v>
      </c>
    </row>
    <row r="287" spans="1:2">
      <c r="A287" t="s">
        <v>358</v>
      </c>
      <c r="B287">
        <v>604</v>
      </c>
    </row>
    <row r="288" spans="1:2">
      <c r="A288" t="s">
        <v>359</v>
      </c>
      <c r="B288">
        <v>1228</v>
      </c>
    </row>
    <row r="289" spans="1:2">
      <c r="A289" t="s">
        <v>360</v>
      </c>
      <c r="B289">
        <v>3927</v>
      </c>
    </row>
    <row r="290" spans="1:2">
      <c r="A290" t="s">
        <v>361</v>
      </c>
      <c r="B290">
        <v>1033</v>
      </c>
    </row>
    <row r="291" spans="1:2">
      <c r="A291" t="s">
        <v>362</v>
      </c>
      <c r="B291">
        <v>7021</v>
      </c>
    </row>
    <row r="292" spans="1:2">
      <c r="A292" t="s">
        <v>363</v>
      </c>
      <c r="B292">
        <v>3440</v>
      </c>
    </row>
    <row r="293" spans="1:2">
      <c r="A293" t="s">
        <v>364</v>
      </c>
      <c r="B293">
        <v>6029</v>
      </c>
    </row>
    <row r="294" spans="1:2">
      <c r="A294" t="s">
        <v>365</v>
      </c>
      <c r="B294">
        <v>4347</v>
      </c>
    </row>
    <row r="295" spans="1:2">
      <c r="A295" t="s">
        <v>366</v>
      </c>
      <c r="B295">
        <v>5300</v>
      </c>
    </row>
    <row r="296" spans="1:2">
      <c r="A296" t="s">
        <v>367</v>
      </c>
      <c r="B296">
        <v>2336</v>
      </c>
    </row>
    <row r="297" spans="1:2">
      <c r="A297" t="s">
        <v>368</v>
      </c>
      <c r="B297">
        <v>4114</v>
      </c>
    </row>
    <row r="298" spans="1:2">
      <c r="A298" t="s">
        <v>369</v>
      </c>
      <c r="B298">
        <v>1334</v>
      </c>
    </row>
    <row r="299" spans="1:2">
      <c r="A299" t="s">
        <v>370</v>
      </c>
      <c r="B299">
        <v>9280</v>
      </c>
    </row>
    <row r="300" spans="1:2">
      <c r="A300" t="s">
        <v>371</v>
      </c>
      <c r="B300">
        <v>14511</v>
      </c>
    </row>
    <row r="301" spans="1:2">
      <c r="A301" t="s">
        <v>372</v>
      </c>
      <c r="B301">
        <v>9914</v>
      </c>
    </row>
    <row r="302" spans="1:2">
      <c r="A302" t="s">
        <v>373</v>
      </c>
      <c r="B302">
        <v>5274</v>
      </c>
    </row>
    <row r="303" spans="1:2">
      <c r="A303" t="s">
        <v>374</v>
      </c>
      <c r="B303">
        <v>5440</v>
      </c>
    </row>
    <row r="304" spans="1:2">
      <c r="A304" t="s">
        <v>375</v>
      </c>
      <c r="B304">
        <v>16663</v>
      </c>
    </row>
    <row r="305" spans="1:2">
      <c r="A305" t="s">
        <v>376</v>
      </c>
      <c r="B305">
        <v>7024</v>
      </c>
    </row>
    <row r="306" spans="1:2">
      <c r="A306" t="s">
        <v>377</v>
      </c>
      <c r="B306">
        <v>847</v>
      </c>
    </row>
    <row r="307" spans="1:2">
      <c r="A307" t="s">
        <v>378</v>
      </c>
      <c r="B307">
        <v>1158</v>
      </c>
    </row>
    <row r="308" spans="1:2">
      <c r="A308" t="s">
        <v>379</v>
      </c>
      <c r="B308">
        <v>26711</v>
      </c>
    </row>
    <row r="309" spans="1:2">
      <c r="A309" t="s">
        <v>380</v>
      </c>
      <c r="B309">
        <v>3122</v>
      </c>
    </row>
    <row r="310" spans="1:2">
      <c r="A310" t="s">
        <v>381</v>
      </c>
      <c r="B310">
        <v>3702</v>
      </c>
    </row>
    <row r="311" spans="1:2">
      <c r="A311" t="s">
        <v>382</v>
      </c>
      <c r="B311">
        <v>4820</v>
      </c>
    </row>
    <row r="312" spans="1:2">
      <c r="A312" t="s">
        <v>383</v>
      </c>
      <c r="B312">
        <v>1799</v>
      </c>
    </row>
    <row r="313" spans="1:2">
      <c r="A313" t="s">
        <v>384</v>
      </c>
      <c r="B313">
        <v>1572</v>
      </c>
    </row>
    <row r="314" spans="1:2">
      <c r="A314" t="s">
        <v>385</v>
      </c>
      <c r="B314">
        <v>11431</v>
      </c>
    </row>
    <row r="315" spans="1:2">
      <c r="A315" t="s">
        <v>386</v>
      </c>
      <c r="B315">
        <v>18771</v>
      </c>
    </row>
    <row r="316" spans="1:2">
      <c r="A316" t="s">
        <v>387</v>
      </c>
      <c r="B316">
        <v>91589</v>
      </c>
    </row>
    <row r="317" spans="1:2">
      <c r="A317" t="s">
        <v>388</v>
      </c>
      <c r="B317">
        <v>654</v>
      </c>
    </row>
    <row r="318" spans="1:2">
      <c r="A318" t="s">
        <v>389</v>
      </c>
      <c r="B318">
        <v>8680</v>
      </c>
    </row>
    <row r="319" spans="1:2">
      <c r="A319" t="s">
        <v>390</v>
      </c>
      <c r="B319">
        <v>21648</v>
      </c>
    </row>
    <row r="320" spans="1:2">
      <c r="A320" t="s">
        <v>391</v>
      </c>
      <c r="B320">
        <v>101</v>
      </c>
    </row>
    <row r="321" spans="1:2">
      <c r="A321" t="s">
        <v>392</v>
      </c>
      <c r="B321">
        <v>174</v>
      </c>
    </row>
    <row r="322" spans="1:2">
      <c r="A322" t="s">
        <v>393</v>
      </c>
      <c r="B322">
        <v>568</v>
      </c>
    </row>
    <row r="323" spans="1:2">
      <c r="A323" t="s">
        <v>394</v>
      </c>
      <c r="B323">
        <v>1328</v>
      </c>
    </row>
    <row r="324" spans="1:2">
      <c r="A324" t="s">
        <v>395</v>
      </c>
      <c r="B324">
        <v>23505</v>
      </c>
    </row>
    <row r="325" spans="1:2">
      <c r="A325" t="s">
        <v>396</v>
      </c>
      <c r="B325">
        <v>4882</v>
      </c>
    </row>
    <row r="326" spans="1:2">
      <c r="A326" t="s">
        <v>397</v>
      </c>
      <c r="B326">
        <v>17865</v>
      </c>
    </row>
    <row r="327" spans="1:2">
      <c r="A327" t="s">
        <v>398</v>
      </c>
      <c r="B327">
        <v>1250</v>
      </c>
    </row>
    <row r="328" spans="1:2">
      <c r="A328" t="s">
        <v>399</v>
      </c>
      <c r="B328">
        <v>5198</v>
      </c>
    </row>
    <row r="329" spans="1:2">
      <c r="A329" t="s">
        <v>400</v>
      </c>
      <c r="B329">
        <v>898</v>
      </c>
    </row>
    <row r="330" spans="1:2">
      <c r="A330" t="s">
        <v>401</v>
      </c>
      <c r="B330">
        <v>1544</v>
      </c>
    </row>
    <row r="331" spans="1:2">
      <c r="A331" t="s">
        <v>402</v>
      </c>
      <c r="B331">
        <v>1890</v>
      </c>
    </row>
    <row r="332" spans="1:2">
      <c r="A332" t="s">
        <v>403</v>
      </c>
      <c r="B332">
        <v>867</v>
      </c>
    </row>
    <row r="333" spans="1:2">
      <c r="A333" t="s">
        <v>404</v>
      </c>
      <c r="B333">
        <v>9815</v>
      </c>
    </row>
    <row r="334" spans="1:2">
      <c r="A334" t="s">
        <v>405</v>
      </c>
      <c r="B334">
        <v>2187</v>
      </c>
    </row>
    <row r="335" spans="1:2">
      <c r="A335" t="s">
        <v>406</v>
      </c>
      <c r="B335">
        <v>800</v>
      </c>
    </row>
    <row r="336" spans="1:2">
      <c r="A336" t="s">
        <v>407</v>
      </c>
      <c r="B336">
        <v>129</v>
      </c>
    </row>
    <row r="337" spans="1:2">
      <c r="A337" t="s">
        <v>408</v>
      </c>
      <c r="B337">
        <v>584</v>
      </c>
    </row>
    <row r="338" spans="1:2">
      <c r="A338" t="s">
        <v>409</v>
      </c>
      <c r="B338">
        <v>1273</v>
      </c>
    </row>
    <row r="339" spans="1:2">
      <c r="A339" t="s">
        <v>410</v>
      </c>
      <c r="B339">
        <v>2454</v>
      </c>
    </row>
    <row r="340" spans="1:2">
      <c r="A340" t="s">
        <v>411</v>
      </c>
      <c r="B340">
        <v>563</v>
      </c>
    </row>
    <row r="341" spans="1:2">
      <c r="A341" t="s">
        <v>412</v>
      </c>
      <c r="B341">
        <v>3453</v>
      </c>
    </row>
    <row r="342" spans="1:2">
      <c r="A342" t="s">
        <v>413</v>
      </c>
      <c r="B342">
        <v>279</v>
      </c>
    </row>
    <row r="343" spans="1:2">
      <c r="A343" t="s">
        <v>414</v>
      </c>
      <c r="B343">
        <v>14310</v>
      </c>
    </row>
    <row r="344" spans="1:2">
      <c r="A344" t="s">
        <v>415</v>
      </c>
      <c r="B344">
        <v>4469</v>
      </c>
    </row>
    <row r="345" spans="1:2">
      <c r="A345" t="s">
        <v>416</v>
      </c>
      <c r="B345">
        <v>1880</v>
      </c>
    </row>
    <row r="346" spans="1:2">
      <c r="A346" t="s">
        <v>417</v>
      </c>
      <c r="B346">
        <v>863</v>
      </c>
    </row>
    <row r="347" spans="1:2">
      <c r="A347" t="s">
        <v>418</v>
      </c>
      <c r="B347">
        <v>7614</v>
      </c>
    </row>
    <row r="348" spans="1:2">
      <c r="A348" t="s">
        <v>419</v>
      </c>
      <c r="B348">
        <v>1876</v>
      </c>
    </row>
    <row r="349" spans="1:2">
      <c r="A349" t="s">
        <v>420</v>
      </c>
      <c r="B349">
        <v>2896</v>
      </c>
    </row>
    <row r="350" spans="1:2">
      <c r="A350" t="s">
        <v>421</v>
      </c>
      <c r="B350">
        <v>1481</v>
      </c>
    </row>
    <row r="351" spans="1:2">
      <c r="A351" t="s">
        <v>422</v>
      </c>
      <c r="B351">
        <v>5765</v>
      </c>
    </row>
    <row r="352" spans="1:2">
      <c r="A352" t="s">
        <v>423</v>
      </c>
      <c r="B352">
        <v>2029</v>
      </c>
    </row>
    <row r="353" spans="1:2">
      <c r="A353" t="s">
        <v>424</v>
      </c>
      <c r="B353">
        <v>2696</v>
      </c>
    </row>
    <row r="354" spans="1:2">
      <c r="A354" t="s">
        <v>425</v>
      </c>
      <c r="B354">
        <v>4509</v>
      </c>
    </row>
    <row r="355" spans="1:2">
      <c r="A355" t="s">
        <v>426</v>
      </c>
      <c r="B355">
        <v>2806</v>
      </c>
    </row>
    <row r="356" spans="1:2">
      <c r="A356" t="s">
        <v>427</v>
      </c>
      <c r="B356">
        <v>3353</v>
      </c>
    </row>
    <row r="357" spans="1:2">
      <c r="A357" t="s">
        <v>428</v>
      </c>
      <c r="B357">
        <v>969</v>
      </c>
    </row>
    <row r="358" spans="1:2">
      <c r="A358" t="s">
        <v>429</v>
      </c>
      <c r="B358">
        <v>1537</v>
      </c>
    </row>
    <row r="359" spans="1:2">
      <c r="A359" t="s">
        <v>430</v>
      </c>
      <c r="B359">
        <v>2234</v>
      </c>
    </row>
    <row r="360" spans="1:2">
      <c r="A360" t="s">
        <v>431</v>
      </c>
      <c r="B360">
        <v>2904</v>
      </c>
    </row>
    <row r="361" spans="1:2">
      <c r="A361" t="s">
        <v>432</v>
      </c>
      <c r="B361">
        <v>11828</v>
      </c>
    </row>
    <row r="362" spans="1:2">
      <c r="A362" t="s">
        <v>433</v>
      </c>
      <c r="B362">
        <v>3134</v>
      </c>
    </row>
    <row r="363" spans="1:2">
      <c r="A363" t="s">
        <v>434</v>
      </c>
      <c r="B363">
        <v>838</v>
      </c>
    </row>
    <row r="364" spans="1:2">
      <c r="A364" t="s">
        <v>435</v>
      </c>
      <c r="B364">
        <v>10730</v>
      </c>
    </row>
    <row r="365" spans="1:2">
      <c r="A365" t="s">
        <v>436</v>
      </c>
      <c r="B365">
        <v>2285</v>
      </c>
    </row>
    <row r="366" spans="1:2">
      <c r="A366" t="s">
        <v>437</v>
      </c>
      <c r="B366">
        <v>2730</v>
      </c>
    </row>
    <row r="367" spans="1:2">
      <c r="A367" t="s">
        <v>438</v>
      </c>
      <c r="B367">
        <v>38510</v>
      </c>
    </row>
    <row r="368" spans="1:2">
      <c r="A368" t="s">
        <v>439</v>
      </c>
      <c r="B368">
        <v>4113</v>
      </c>
    </row>
    <row r="369" spans="1:2">
      <c r="A369" t="s">
        <v>440</v>
      </c>
      <c r="B369">
        <v>23085</v>
      </c>
    </row>
    <row r="370" spans="1:2">
      <c r="A370" t="s">
        <v>441</v>
      </c>
      <c r="B370">
        <v>5392</v>
      </c>
    </row>
    <row r="371" spans="1:2">
      <c r="A371" t="s">
        <v>442</v>
      </c>
      <c r="B371">
        <v>6488</v>
      </c>
    </row>
    <row r="372" spans="1:2">
      <c r="A372" t="s">
        <v>443</v>
      </c>
      <c r="B372">
        <v>51375</v>
      </c>
    </row>
    <row r="373" spans="1:2">
      <c r="A373" t="s">
        <v>444</v>
      </c>
      <c r="B373">
        <v>6373</v>
      </c>
    </row>
    <row r="374" spans="1:2">
      <c r="A374" t="s">
        <v>445</v>
      </c>
      <c r="B374">
        <v>284</v>
      </c>
    </row>
    <row r="375" spans="1:2">
      <c r="A375" t="s">
        <v>446</v>
      </c>
      <c r="B375">
        <v>6509</v>
      </c>
    </row>
    <row r="376" spans="1:2">
      <c r="A376" t="s">
        <v>447</v>
      </c>
      <c r="B376">
        <v>860</v>
      </c>
    </row>
    <row r="377" spans="1:2">
      <c r="A377" t="s">
        <v>448</v>
      </c>
      <c r="B377">
        <v>1417</v>
      </c>
    </row>
    <row r="378" spans="1:2">
      <c r="A378" t="s">
        <v>449</v>
      </c>
      <c r="B378">
        <v>9470</v>
      </c>
    </row>
    <row r="379" spans="1:2">
      <c r="A379" t="s">
        <v>450</v>
      </c>
      <c r="B379">
        <v>7605</v>
      </c>
    </row>
    <row r="380" spans="1:2">
      <c r="A380" t="s">
        <v>451</v>
      </c>
      <c r="B380">
        <v>7447</v>
      </c>
    </row>
    <row r="381" spans="1:2">
      <c r="A381" t="s">
        <v>452</v>
      </c>
      <c r="B381">
        <v>23973</v>
      </c>
    </row>
    <row r="382" spans="1:2">
      <c r="A382" t="s">
        <v>453</v>
      </c>
      <c r="B382">
        <v>25304</v>
      </c>
    </row>
    <row r="383" spans="1:2">
      <c r="A383" t="s">
        <v>454</v>
      </c>
      <c r="B383">
        <v>3177</v>
      </c>
    </row>
    <row r="384" spans="1:2">
      <c r="A384" t="s">
        <v>455</v>
      </c>
      <c r="B384">
        <v>485</v>
      </c>
    </row>
    <row r="385" spans="1:2">
      <c r="A385" t="s">
        <v>456</v>
      </c>
      <c r="B385">
        <v>5393</v>
      </c>
    </row>
    <row r="386" spans="1:2">
      <c r="A386" t="s">
        <v>457</v>
      </c>
      <c r="B386">
        <v>71276</v>
      </c>
    </row>
    <row r="387" spans="1:2">
      <c r="A387" t="s">
        <v>458</v>
      </c>
      <c r="B387">
        <v>425</v>
      </c>
    </row>
    <row r="388" spans="1:2">
      <c r="A388" t="s">
        <v>459</v>
      </c>
      <c r="B388">
        <v>1232</v>
      </c>
    </row>
    <row r="389" spans="1:2">
      <c r="A389" t="s">
        <v>460</v>
      </c>
      <c r="B389">
        <v>3726</v>
      </c>
    </row>
    <row r="390" spans="1:2">
      <c r="A390" t="s">
        <v>461</v>
      </c>
      <c r="B390">
        <v>2231</v>
      </c>
    </row>
    <row r="391" spans="1:2">
      <c r="A391" t="s">
        <v>462</v>
      </c>
      <c r="B391">
        <v>10388</v>
      </c>
    </row>
    <row r="392" spans="1:2">
      <c r="A392" t="s">
        <v>463</v>
      </c>
      <c r="B392">
        <v>4484</v>
      </c>
    </row>
    <row r="393" spans="1:2">
      <c r="A393" t="s">
        <v>464</v>
      </c>
      <c r="B393">
        <v>965</v>
      </c>
    </row>
    <row r="394" spans="1:2">
      <c r="A394" t="s">
        <v>465</v>
      </c>
      <c r="B394">
        <v>11260</v>
      </c>
    </row>
    <row r="395" spans="1:2">
      <c r="A395" t="s">
        <v>466</v>
      </c>
      <c r="B395">
        <v>11146</v>
      </c>
    </row>
    <row r="396" spans="1:2">
      <c r="A396" t="s">
        <v>467</v>
      </c>
      <c r="B396">
        <v>1700</v>
      </c>
    </row>
    <row r="397" spans="1:2">
      <c r="A397" t="s">
        <v>468</v>
      </c>
      <c r="B397">
        <v>1833</v>
      </c>
    </row>
    <row r="398" spans="1:2">
      <c r="A398" t="s">
        <v>469</v>
      </c>
      <c r="B398">
        <v>1310</v>
      </c>
    </row>
    <row r="399" spans="1:2">
      <c r="A399" t="s">
        <v>470</v>
      </c>
      <c r="B399">
        <v>1425</v>
      </c>
    </row>
    <row r="400" spans="1:2">
      <c r="A400" t="s">
        <v>471</v>
      </c>
      <c r="B400">
        <v>33820</v>
      </c>
    </row>
    <row r="401" spans="1:2">
      <c r="A401" t="s">
        <v>472</v>
      </c>
      <c r="B401">
        <v>2476</v>
      </c>
    </row>
    <row r="402" spans="1:2">
      <c r="A402" t="s">
        <v>473</v>
      </c>
      <c r="B402">
        <v>10178</v>
      </c>
    </row>
    <row r="403" spans="1:2">
      <c r="A403" t="s">
        <v>474</v>
      </c>
      <c r="B403">
        <v>118</v>
      </c>
    </row>
    <row r="404" spans="1:2">
      <c r="A404" t="s">
        <v>475</v>
      </c>
      <c r="B404">
        <v>346</v>
      </c>
    </row>
    <row r="405" spans="1:2">
      <c r="A405" t="s">
        <v>476</v>
      </c>
      <c r="B405">
        <v>3616</v>
      </c>
    </row>
    <row r="406" spans="1:2">
      <c r="A406" t="s">
        <v>477</v>
      </c>
      <c r="B406">
        <v>2563</v>
      </c>
    </row>
    <row r="407" spans="1:2">
      <c r="A407" t="s">
        <v>478</v>
      </c>
      <c r="B407">
        <v>959</v>
      </c>
    </row>
    <row r="408" spans="1:2">
      <c r="A408" t="s">
        <v>479</v>
      </c>
      <c r="B408">
        <v>2151</v>
      </c>
    </row>
    <row r="409" spans="1:2">
      <c r="A409" t="s">
        <v>480</v>
      </c>
      <c r="B409">
        <v>709</v>
      </c>
    </row>
    <row r="410" spans="1:2">
      <c r="A410" t="s">
        <v>481</v>
      </c>
      <c r="B410">
        <v>7677</v>
      </c>
    </row>
    <row r="411" spans="1:2">
      <c r="A411" t="s">
        <v>482</v>
      </c>
      <c r="B411">
        <v>52703</v>
      </c>
    </row>
    <row r="412" spans="1:2">
      <c r="A412" t="s">
        <v>483</v>
      </c>
      <c r="B412">
        <v>202</v>
      </c>
    </row>
    <row r="413" spans="1:2">
      <c r="A413" t="s">
        <v>484</v>
      </c>
      <c r="B413">
        <v>53369</v>
      </c>
    </row>
    <row r="414" spans="1:2">
      <c r="A414" t="s">
        <v>485</v>
      </c>
      <c r="B414">
        <v>7303</v>
      </c>
    </row>
    <row r="415" spans="1:2">
      <c r="A415" t="s">
        <v>486</v>
      </c>
      <c r="B415">
        <v>38337</v>
      </c>
    </row>
    <row r="416" spans="1:2">
      <c r="A416" t="s">
        <v>487</v>
      </c>
      <c r="B416">
        <v>8225</v>
      </c>
    </row>
    <row r="417" spans="1:2">
      <c r="A417" t="s">
        <v>488</v>
      </c>
      <c r="B417">
        <v>488</v>
      </c>
    </row>
    <row r="418" spans="1:2">
      <c r="A418" t="s">
        <v>489</v>
      </c>
      <c r="B418">
        <v>11070</v>
      </c>
    </row>
    <row r="419" spans="1:2">
      <c r="A419" t="s">
        <v>490</v>
      </c>
      <c r="B419">
        <v>12025</v>
      </c>
    </row>
    <row r="420" spans="1:2">
      <c r="A420" t="s">
        <v>491</v>
      </c>
      <c r="B420">
        <v>2378</v>
      </c>
    </row>
    <row r="421" spans="1:2">
      <c r="A421" t="s">
        <v>492</v>
      </c>
      <c r="B421">
        <v>3918</v>
      </c>
    </row>
    <row r="422" spans="1:2">
      <c r="A422" t="s">
        <v>493</v>
      </c>
      <c r="B422">
        <v>307</v>
      </c>
    </row>
    <row r="423" spans="1:2">
      <c r="A423" t="s">
        <v>494</v>
      </c>
      <c r="B423">
        <v>31289</v>
      </c>
    </row>
    <row r="424" spans="1:2">
      <c r="A424" t="s">
        <v>495</v>
      </c>
      <c r="B424">
        <v>280</v>
      </c>
    </row>
    <row r="425" spans="1:2">
      <c r="A425" t="s">
        <v>496</v>
      </c>
      <c r="B425">
        <v>1268</v>
      </c>
    </row>
    <row r="426" spans="1:2">
      <c r="A426" t="s">
        <v>497</v>
      </c>
      <c r="B426">
        <v>1850</v>
      </c>
    </row>
    <row r="427" spans="1:2">
      <c r="A427" t="s">
        <v>498</v>
      </c>
      <c r="B427">
        <v>1274</v>
      </c>
    </row>
    <row r="428" spans="1:2">
      <c r="A428" t="s">
        <v>499</v>
      </c>
      <c r="B428">
        <v>670</v>
      </c>
    </row>
    <row r="429" spans="1:2">
      <c r="A429" t="s">
        <v>500</v>
      </c>
      <c r="B429">
        <v>371</v>
      </c>
    </row>
    <row r="430" spans="1:2">
      <c r="A430" t="s">
        <v>501</v>
      </c>
      <c r="B430">
        <v>12880</v>
      </c>
    </row>
    <row r="431" spans="1:2">
      <c r="A431" t="s">
        <v>502</v>
      </c>
      <c r="B431">
        <v>1859</v>
      </c>
    </row>
    <row r="432" spans="1:2">
      <c r="A432" t="s">
        <v>503</v>
      </c>
      <c r="B432">
        <v>6769</v>
      </c>
    </row>
    <row r="433" spans="1:2">
      <c r="A433" t="s">
        <v>504</v>
      </c>
      <c r="B433">
        <v>3820</v>
      </c>
    </row>
    <row r="434" spans="1:2">
      <c r="A434" t="s">
        <v>505</v>
      </c>
      <c r="B434">
        <v>701</v>
      </c>
    </row>
    <row r="435" spans="1:2">
      <c r="A435" t="s">
        <v>506</v>
      </c>
      <c r="B435">
        <v>490</v>
      </c>
    </row>
    <row r="436" spans="1:2">
      <c r="A436" t="s">
        <v>507</v>
      </c>
      <c r="B436">
        <v>961</v>
      </c>
    </row>
    <row r="437" spans="1:2">
      <c r="A437" t="s">
        <v>508</v>
      </c>
      <c r="B437">
        <v>26507</v>
      </c>
    </row>
    <row r="438" spans="1:2">
      <c r="A438" t="s">
        <v>509</v>
      </c>
      <c r="B438">
        <v>1264</v>
      </c>
    </row>
    <row r="439" spans="1:2">
      <c r="A439" t="s">
        <v>510</v>
      </c>
      <c r="B439">
        <v>1862</v>
      </c>
    </row>
    <row r="440" spans="1:2">
      <c r="A440" t="s">
        <v>511</v>
      </c>
      <c r="B440">
        <v>3015</v>
      </c>
    </row>
    <row r="441" spans="1:2">
      <c r="A441" t="s">
        <v>512</v>
      </c>
      <c r="B441">
        <v>2373</v>
      </c>
    </row>
    <row r="442" spans="1:2">
      <c r="A442" t="s">
        <v>513</v>
      </c>
      <c r="B442">
        <v>394</v>
      </c>
    </row>
    <row r="443" spans="1:2">
      <c r="A443" t="s">
        <v>514</v>
      </c>
      <c r="B443">
        <v>10431</v>
      </c>
    </row>
    <row r="444" spans="1:2">
      <c r="A444" t="s">
        <v>515</v>
      </c>
      <c r="B444">
        <v>1215</v>
      </c>
    </row>
    <row r="445" spans="1:2">
      <c r="A445" t="s">
        <v>516</v>
      </c>
      <c r="B445">
        <v>3436</v>
      </c>
    </row>
    <row r="446" spans="1:2">
      <c r="A446" t="s">
        <v>517</v>
      </c>
      <c r="B446">
        <v>1286</v>
      </c>
    </row>
    <row r="447" spans="1:2">
      <c r="A447" t="s">
        <v>518</v>
      </c>
      <c r="B447">
        <v>50854</v>
      </c>
    </row>
    <row r="448" spans="1:2">
      <c r="A448" t="s">
        <v>519</v>
      </c>
      <c r="B448">
        <v>16122</v>
      </c>
    </row>
    <row r="449" spans="1:2">
      <c r="A449" t="s">
        <v>520</v>
      </c>
      <c r="B449">
        <v>11230</v>
      </c>
    </row>
    <row r="450" spans="1:2">
      <c r="A450" t="s">
        <v>521</v>
      </c>
      <c r="B450">
        <v>1761</v>
      </c>
    </row>
    <row r="451" spans="1:2">
      <c r="A451" t="s">
        <v>522</v>
      </c>
      <c r="B451">
        <v>639</v>
      </c>
    </row>
    <row r="452" spans="1:2">
      <c r="A452" t="s">
        <v>523</v>
      </c>
      <c r="B452">
        <v>3428</v>
      </c>
    </row>
    <row r="453" spans="1:2">
      <c r="A453" t="s">
        <v>524</v>
      </c>
      <c r="B453">
        <v>1012</v>
      </c>
    </row>
    <row r="454" spans="1:2">
      <c r="A454" t="s">
        <v>525</v>
      </c>
      <c r="B454">
        <v>3628</v>
      </c>
    </row>
    <row r="455" spans="1:2">
      <c r="A455" t="s">
        <v>526</v>
      </c>
      <c r="B455">
        <v>6550</v>
      </c>
    </row>
    <row r="456" spans="1:2">
      <c r="A456" t="s">
        <v>527</v>
      </c>
      <c r="B456">
        <v>25232</v>
      </c>
    </row>
    <row r="457" spans="1:2">
      <c r="A457" t="s">
        <v>528</v>
      </c>
      <c r="B457">
        <v>6108</v>
      </c>
    </row>
    <row r="458" spans="1:2">
      <c r="A458" t="s">
        <v>529</v>
      </c>
      <c r="B458">
        <v>877</v>
      </c>
    </row>
    <row r="459" spans="1:2">
      <c r="A459" t="s">
        <v>530</v>
      </c>
      <c r="B459">
        <v>3882</v>
      </c>
    </row>
    <row r="460" spans="1:2">
      <c r="A460" t="s">
        <v>531</v>
      </c>
      <c r="B460">
        <v>3323</v>
      </c>
    </row>
    <row r="461" spans="1:2">
      <c r="A461" t="s">
        <v>532</v>
      </c>
      <c r="B461">
        <v>4523</v>
      </c>
    </row>
    <row r="462" spans="1:2">
      <c r="A462" t="s">
        <v>533</v>
      </c>
      <c r="B462">
        <v>1858</v>
      </c>
    </row>
    <row r="463" spans="1:2">
      <c r="A463" t="s">
        <v>534</v>
      </c>
      <c r="B463">
        <v>1409</v>
      </c>
    </row>
    <row r="464" spans="1:2">
      <c r="A464" t="s">
        <v>535</v>
      </c>
      <c r="B464">
        <v>8103</v>
      </c>
    </row>
    <row r="465" spans="1:2">
      <c r="A465" t="s">
        <v>536</v>
      </c>
      <c r="B465">
        <v>11375</v>
      </c>
    </row>
    <row r="466" spans="1:2">
      <c r="A466" t="s">
        <v>537</v>
      </c>
      <c r="B466">
        <v>5431</v>
      </c>
    </row>
    <row r="467" spans="1:2">
      <c r="A467" t="s">
        <v>538</v>
      </c>
      <c r="B467">
        <v>5432</v>
      </c>
    </row>
    <row r="468" spans="1:2">
      <c r="A468" t="s">
        <v>539</v>
      </c>
      <c r="B468">
        <v>2022</v>
      </c>
    </row>
    <row r="469" spans="1:2">
      <c r="A469" t="s">
        <v>540</v>
      </c>
      <c r="B469">
        <v>3639</v>
      </c>
    </row>
    <row r="470" spans="1:2">
      <c r="A470" t="s">
        <v>541</v>
      </c>
      <c r="B470">
        <v>3919</v>
      </c>
    </row>
    <row r="471" spans="1:2">
      <c r="A471" t="s">
        <v>542</v>
      </c>
      <c r="B471">
        <v>2275</v>
      </c>
    </row>
    <row r="472" spans="1:2">
      <c r="A472" t="s">
        <v>543</v>
      </c>
      <c r="B472">
        <v>4633</v>
      </c>
    </row>
    <row r="473" spans="1:2">
      <c r="A473" t="s">
        <v>544</v>
      </c>
      <c r="B473">
        <v>788</v>
      </c>
    </row>
    <row r="474" spans="1:2">
      <c r="A474" t="s">
        <v>545</v>
      </c>
      <c r="B474">
        <v>3261</v>
      </c>
    </row>
    <row r="475" spans="1:2">
      <c r="A475" t="s">
        <v>546</v>
      </c>
      <c r="B475">
        <v>278</v>
      </c>
    </row>
    <row r="476" spans="1:2">
      <c r="A476" t="s">
        <v>547</v>
      </c>
      <c r="B476">
        <v>3048</v>
      </c>
    </row>
    <row r="477" spans="1:2">
      <c r="A477" t="s">
        <v>548</v>
      </c>
      <c r="B477">
        <v>1009</v>
      </c>
    </row>
    <row r="478" spans="1:2">
      <c r="A478" t="s">
        <v>549</v>
      </c>
      <c r="B478">
        <v>513</v>
      </c>
    </row>
    <row r="479" spans="1:2">
      <c r="A479" t="s">
        <v>550</v>
      </c>
      <c r="B479">
        <v>1084</v>
      </c>
    </row>
    <row r="480" spans="1:2">
      <c r="A480" t="s">
        <v>551</v>
      </c>
      <c r="B480">
        <v>3244</v>
      </c>
    </row>
    <row r="481" spans="1:2">
      <c r="A481" t="s">
        <v>552</v>
      </c>
      <c r="B481">
        <v>5693</v>
      </c>
    </row>
    <row r="482" spans="1:2">
      <c r="A482" t="s">
        <v>553</v>
      </c>
      <c r="B482">
        <v>535</v>
      </c>
    </row>
    <row r="483" spans="1:2">
      <c r="A483" t="s">
        <v>554</v>
      </c>
      <c r="B483">
        <v>3330</v>
      </c>
    </row>
    <row r="484" spans="1:2">
      <c r="A484" t="s">
        <v>555</v>
      </c>
      <c r="B484">
        <v>971</v>
      </c>
    </row>
    <row r="485" spans="1:2">
      <c r="A485" t="s">
        <v>556</v>
      </c>
      <c r="B485">
        <v>101</v>
      </c>
    </row>
    <row r="486" spans="1:2">
      <c r="A486" t="s">
        <v>557</v>
      </c>
      <c r="B486">
        <v>100</v>
      </c>
    </row>
    <row r="487" spans="1:2">
      <c r="A487" t="s">
        <v>558</v>
      </c>
      <c r="B487">
        <v>262</v>
      </c>
    </row>
    <row r="488" spans="1:2">
      <c r="A488" t="s">
        <v>559</v>
      </c>
      <c r="B488">
        <v>3705</v>
      </c>
    </row>
    <row r="489" spans="1:2">
      <c r="A489" t="s">
        <v>560</v>
      </c>
      <c r="B489">
        <v>2007</v>
      </c>
    </row>
    <row r="490" spans="1:2">
      <c r="A490" t="s">
        <v>561</v>
      </c>
      <c r="B490">
        <v>1444</v>
      </c>
    </row>
    <row r="491" spans="1:2">
      <c r="A491" t="s">
        <v>562</v>
      </c>
      <c r="B491">
        <v>677</v>
      </c>
    </row>
    <row r="492" spans="1:2">
      <c r="A492" t="s">
        <v>563</v>
      </c>
      <c r="B492">
        <v>3427</v>
      </c>
    </row>
    <row r="493" spans="1:2">
      <c r="A493" t="s">
        <v>564</v>
      </c>
      <c r="B493">
        <v>582</v>
      </c>
    </row>
    <row r="494" spans="1:2">
      <c r="A494" t="s">
        <v>565</v>
      </c>
      <c r="B494">
        <v>1514</v>
      </c>
    </row>
    <row r="495" spans="1:2">
      <c r="A495" t="s">
        <v>566</v>
      </c>
      <c r="B495">
        <v>3138</v>
      </c>
    </row>
    <row r="496" spans="1:2">
      <c r="A496" t="s">
        <v>567</v>
      </c>
      <c r="B496">
        <v>95</v>
      </c>
    </row>
    <row r="497" spans="1:2">
      <c r="A497" t="s">
        <v>568</v>
      </c>
      <c r="B497">
        <v>2751</v>
      </c>
    </row>
    <row r="498" spans="1:2">
      <c r="A498" t="s">
        <v>569</v>
      </c>
      <c r="B498">
        <v>2653</v>
      </c>
    </row>
    <row r="499" spans="1:2">
      <c r="A499" t="s">
        <v>570</v>
      </c>
      <c r="B499">
        <v>8591</v>
      </c>
    </row>
    <row r="500" spans="1:2">
      <c r="A500" t="s">
        <v>571</v>
      </c>
      <c r="B500">
        <v>0</v>
      </c>
    </row>
    <row r="501" spans="1:2">
      <c r="A501" t="s">
        <v>572</v>
      </c>
      <c r="B501">
        <v>1696</v>
      </c>
    </row>
    <row r="502" spans="1:2">
      <c r="A502" t="s">
        <v>573</v>
      </c>
      <c r="B502">
        <v>1251</v>
      </c>
    </row>
    <row r="503" spans="1:2">
      <c r="A503" t="s">
        <v>574</v>
      </c>
      <c r="B503">
        <v>1479</v>
      </c>
    </row>
    <row r="504" spans="1:2">
      <c r="A504" t="s">
        <v>575</v>
      </c>
      <c r="B504">
        <v>1455</v>
      </c>
    </row>
    <row r="505" spans="1:2">
      <c r="A505" t="s">
        <v>576</v>
      </c>
      <c r="B505">
        <v>950</v>
      </c>
    </row>
    <row r="506" spans="1:2">
      <c r="A506" t="s">
        <v>577</v>
      </c>
      <c r="B506">
        <v>3958</v>
      </c>
    </row>
    <row r="507" spans="1:2">
      <c r="A507" t="s">
        <v>578</v>
      </c>
      <c r="B507">
        <v>641</v>
      </c>
    </row>
    <row r="508" spans="1:2">
      <c r="A508" t="s">
        <v>579</v>
      </c>
      <c r="B508">
        <v>2180</v>
      </c>
    </row>
    <row r="509" spans="1:2">
      <c r="A509" t="s">
        <v>580</v>
      </c>
      <c r="B509">
        <v>607</v>
      </c>
    </row>
    <row r="510" spans="1:2">
      <c r="A510" t="s">
        <v>581</v>
      </c>
      <c r="B510">
        <v>9531</v>
      </c>
    </row>
    <row r="511" spans="1:2">
      <c r="A511" t="s">
        <v>582</v>
      </c>
      <c r="B511">
        <v>3871</v>
      </c>
    </row>
    <row r="512" spans="1:2">
      <c r="A512" t="s">
        <v>583</v>
      </c>
      <c r="B512">
        <v>816</v>
      </c>
    </row>
    <row r="513" spans="1:2">
      <c r="A513" t="s">
        <v>584</v>
      </c>
      <c r="B513">
        <v>1520</v>
      </c>
    </row>
    <row r="514" spans="1:2">
      <c r="A514" t="s">
        <v>585</v>
      </c>
      <c r="B514">
        <v>780</v>
      </c>
    </row>
    <row r="515" spans="1:2">
      <c r="A515" t="s">
        <v>586</v>
      </c>
      <c r="B515">
        <v>41258</v>
      </c>
    </row>
    <row r="516" spans="1:2">
      <c r="A516" t="s">
        <v>587</v>
      </c>
      <c r="B516">
        <v>985</v>
      </c>
    </row>
    <row r="517" spans="1:2">
      <c r="A517" t="s">
        <v>588</v>
      </c>
      <c r="B517">
        <v>306</v>
      </c>
    </row>
    <row r="518" spans="1:2">
      <c r="A518" t="s">
        <v>589</v>
      </c>
      <c r="B518">
        <v>139</v>
      </c>
    </row>
    <row r="519" spans="1:2">
      <c r="A519" t="s">
        <v>590</v>
      </c>
      <c r="B519">
        <v>1218</v>
      </c>
    </row>
    <row r="520" spans="1:2">
      <c r="A520" t="s">
        <v>591</v>
      </c>
      <c r="B520">
        <v>2719</v>
      </c>
    </row>
    <row r="521" spans="1:2">
      <c r="A521" t="s">
        <v>592</v>
      </c>
      <c r="B521">
        <v>634</v>
      </c>
    </row>
    <row r="522" spans="1:2">
      <c r="A522" t="s">
        <v>593</v>
      </c>
      <c r="B522">
        <v>6329</v>
      </c>
    </row>
    <row r="523" spans="1:2">
      <c r="A523" t="s">
        <v>594</v>
      </c>
      <c r="B523">
        <v>3038</v>
      </c>
    </row>
    <row r="524" spans="1:2">
      <c r="A524" t="s">
        <v>595</v>
      </c>
      <c r="B524">
        <v>15759</v>
      </c>
    </row>
    <row r="525" spans="1:2">
      <c r="A525" t="s">
        <v>596</v>
      </c>
      <c r="B525">
        <v>942</v>
      </c>
    </row>
    <row r="526" spans="1:2">
      <c r="A526" t="s">
        <v>597</v>
      </c>
      <c r="B526">
        <v>849</v>
      </c>
    </row>
    <row r="527" spans="1:2">
      <c r="A527" t="s">
        <v>598</v>
      </c>
      <c r="B527">
        <v>633</v>
      </c>
    </row>
    <row r="528" spans="1:2">
      <c r="A528" t="s">
        <v>599</v>
      </c>
      <c r="B528">
        <v>10018</v>
      </c>
    </row>
    <row r="529" spans="1:2">
      <c r="A529" t="s">
        <v>600</v>
      </c>
      <c r="B529">
        <v>2624</v>
      </c>
    </row>
    <row r="530" spans="1:2">
      <c r="A530" t="s">
        <v>601</v>
      </c>
      <c r="B530">
        <v>7211</v>
      </c>
    </row>
    <row r="531" spans="1:2">
      <c r="A531" t="s">
        <v>602</v>
      </c>
      <c r="B531">
        <v>1124</v>
      </c>
    </row>
    <row r="532" spans="1:2">
      <c r="A532" t="s">
        <v>603</v>
      </c>
      <c r="B532">
        <v>316532</v>
      </c>
    </row>
    <row r="533" spans="1:2">
      <c r="A533" t="s">
        <v>604</v>
      </c>
      <c r="B533">
        <v>3871</v>
      </c>
    </row>
    <row r="534" spans="1:2">
      <c r="A534" t="s">
        <v>605</v>
      </c>
      <c r="B534">
        <v>3977</v>
      </c>
    </row>
    <row r="535" spans="1:2">
      <c r="A535" t="s">
        <v>606</v>
      </c>
      <c r="B535">
        <v>5624</v>
      </c>
    </row>
    <row r="536" spans="1:2">
      <c r="A536" t="s">
        <v>607</v>
      </c>
      <c r="B536">
        <v>3229</v>
      </c>
    </row>
    <row r="537" spans="1:2">
      <c r="A537" t="s">
        <v>608</v>
      </c>
      <c r="B537">
        <v>1798</v>
      </c>
    </row>
    <row r="538" spans="1:2">
      <c r="A538" t="s">
        <v>609</v>
      </c>
      <c r="B538">
        <v>5927</v>
      </c>
    </row>
    <row r="539" spans="1:2">
      <c r="A539" t="s">
        <v>610</v>
      </c>
      <c r="B539">
        <v>92094</v>
      </c>
    </row>
    <row r="540" spans="1:2">
      <c r="A540" t="s">
        <v>611</v>
      </c>
      <c r="B540">
        <v>502</v>
      </c>
    </row>
    <row r="541" spans="1:2">
      <c r="A541" t="s">
        <v>612</v>
      </c>
      <c r="B541">
        <v>681</v>
      </c>
    </row>
    <row r="542" spans="1:2">
      <c r="A542" t="s">
        <v>613</v>
      </c>
      <c r="B542">
        <v>588</v>
      </c>
    </row>
    <row r="543" spans="1:2">
      <c r="A543" t="s">
        <v>614</v>
      </c>
      <c r="B543">
        <v>15226</v>
      </c>
    </row>
    <row r="544" spans="1:2">
      <c r="A544" t="s">
        <v>615</v>
      </c>
      <c r="B544">
        <v>13115</v>
      </c>
    </row>
    <row r="545" spans="1:2">
      <c r="A545" t="s">
        <v>616</v>
      </c>
      <c r="B545">
        <v>1076</v>
      </c>
    </row>
    <row r="546" spans="1:2">
      <c r="A546" t="s">
        <v>617</v>
      </c>
      <c r="B546">
        <v>776</v>
      </c>
    </row>
    <row r="547" spans="1:2">
      <c r="A547" t="s">
        <v>618</v>
      </c>
      <c r="B547">
        <v>1413</v>
      </c>
    </row>
    <row r="548" spans="1:2">
      <c r="A548" t="s">
        <v>619</v>
      </c>
      <c r="B548">
        <v>2451</v>
      </c>
    </row>
    <row r="549" spans="1:2">
      <c r="A549" t="s">
        <v>620</v>
      </c>
      <c r="B549">
        <v>1562</v>
      </c>
    </row>
    <row r="550" spans="1:2">
      <c r="A550" t="s">
        <v>621</v>
      </c>
      <c r="B550">
        <v>4836</v>
      </c>
    </row>
    <row r="551" spans="1:2">
      <c r="A551" t="s">
        <v>622</v>
      </c>
      <c r="B551">
        <v>1292</v>
      </c>
    </row>
    <row r="552" spans="1:2">
      <c r="A552" t="s">
        <v>623</v>
      </c>
      <c r="B552">
        <v>1897</v>
      </c>
    </row>
    <row r="553" spans="1:2">
      <c r="A553" t="s">
        <v>624</v>
      </c>
      <c r="B553">
        <v>1504</v>
      </c>
    </row>
    <row r="554" spans="1:2">
      <c r="A554" t="s">
        <v>625</v>
      </c>
      <c r="B554">
        <v>2649</v>
      </c>
    </row>
    <row r="555" spans="1:2">
      <c r="A555" t="s">
        <v>626</v>
      </c>
      <c r="B555">
        <v>2381</v>
      </c>
    </row>
    <row r="556" spans="1:2">
      <c r="A556" t="s">
        <v>627</v>
      </c>
      <c r="B556">
        <v>4427</v>
      </c>
    </row>
    <row r="557" spans="1:2">
      <c r="A557" t="s">
        <v>628</v>
      </c>
      <c r="B557">
        <v>2843</v>
      </c>
    </row>
    <row r="558" spans="1:2">
      <c r="A558" t="s">
        <v>629</v>
      </c>
      <c r="B558">
        <v>2868</v>
      </c>
    </row>
    <row r="559" spans="1:2">
      <c r="A559" t="s">
        <v>630</v>
      </c>
      <c r="B559">
        <v>746</v>
      </c>
    </row>
    <row r="560" spans="1:2">
      <c r="A560" t="s">
        <v>631</v>
      </c>
      <c r="B560">
        <v>8336</v>
      </c>
    </row>
    <row r="561" spans="1:2">
      <c r="A561" t="s">
        <v>632</v>
      </c>
      <c r="B561">
        <v>4894</v>
      </c>
    </row>
    <row r="562" spans="1:2">
      <c r="A562" t="s">
        <v>633</v>
      </c>
      <c r="B562">
        <v>1800</v>
      </c>
    </row>
    <row r="563" spans="1:2">
      <c r="A563" t="s">
        <v>634</v>
      </c>
      <c r="B563">
        <v>40736</v>
      </c>
    </row>
    <row r="564" spans="1:2">
      <c r="A564" t="s">
        <v>635</v>
      </c>
      <c r="B564">
        <v>1134</v>
      </c>
    </row>
    <row r="565" spans="1:2">
      <c r="A565" t="s">
        <v>636</v>
      </c>
      <c r="B565">
        <v>4277</v>
      </c>
    </row>
    <row r="566" spans="1:2">
      <c r="A566" t="s">
        <v>637</v>
      </c>
      <c r="B566">
        <v>1617</v>
      </c>
    </row>
    <row r="567" spans="1:2">
      <c r="A567" t="s">
        <v>638</v>
      </c>
      <c r="B567">
        <v>1737</v>
      </c>
    </row>
    <row r="568" spans="1:2">
      <c r="A568" t="s">
        <v>639</v>
      </c>
      <c r="B568">
        <v>624</v>
      </c>
    </row>
    <row r="569" spans="1:2">
      <c r="A569" t="s">
        <v>640</v>
      </c>
      <c r="B569">
        <v>18400</v>
      </c>
    </row>
    <row r="570" spans="1:2">
      <c r="A570" t="s">
        <v>641</v>
      </c>
      <c r="B570">
        <v>894</v>
      </c>
    </row>
    <row r="571" spans="1:2">
      <c r="A571" t="s">
        <v>642</v>
      </c>
      <c r="B571">
        <v>3359</v>
      </c>
    </row>
    <row r="572" spans="1:2">
      <c r="A572" t="s">
        <v>643</v>
      </c>
      <c r="B572">
        <v>4152</v>
      </c>
    </row>
    <row r="573" spans="1:2">
      <c r="A573" t="s">
        <v>644</v>
      </c>
      <c r="B573">
        <v>263</v>
      </c>
    </row>
    <row r="574" spans="1:2">
      <c r="A574" t="s">
        <v>645</v>
      </c>
      <c r="B574">
        <v>50359</v>
      </c>
    </row>
    <row r="575" spans="1:2">
      <c r="A575" t="s">
        <v>646</v>
      </c>
      <c r="B575">
        <v>352</v>
      </c>
    </row>
    <row r="576" spans="1:2">
      <c r="A576" t="s">
        <v>647</v>
      </c>
      <c r="B576">
        <v>2031</v>
      </c>
    </row>
    <row r="577" spans="1:2">
      <c r="A577" t="s">
        <v>648</v>
      </c>
      <c r="B577">
        <v>687</v>
      </c>
    </row>
    <row r="578" spans="1:2">
      <c r="A578" t="s">
        <v>649</v>
      </c>
      <c r="B578">
        <v>3886</v>
      </c>
    </row>
    <row r="579" spans="1:2">
      <c r="A579" t="s">
        <v>650</v>
      </c>
      <c r="B579">
        <v>4554</v>
      </c>
    </row>
    <row r="580" spans="1:2">
      <c r="A580" t="s">
        <v>651</v>
      </c>
      <c r="B580">
        <v>602</v>
      </c>
    </row>
    <row r="581" spans="1:2">
      <c r="A581" t="s">
        <v>652</v>
      </c>
      <c r="B581">
        <v>9320</v>
      </c>
    </row>
    <row r="582" spans="1:2">
      <c r="A582" t="s">
        <v>653</v>
      </c>
      <c r="B582">
        <v>1397</v>
      </c>
    </row>
    <row r="583" spans="1:2">
      <c r="A583" t="s">
        <v>654</v>
      </c>
      <c r="B583">
        <v>3823</v>
      </c>
    </row>
    <row r="584" spans="1:2">
      <c r="A584" t="s">
        <v>655</v>
      </c>
      <c r="B584">
        <v>710</v>
      </c>
    </row>
    <row r="585" spans="1:2">
      <c r="A585" t="s">
        <v>656</v>
      </c>
      <c r="B585">
        <v>623</v>
      </c>
    </row>
    <row r="586" spans="1:2">
      <c r="A586" t="s">
        <v>657</v>
      </c>
      <c r="B586">
        <v>18198</v>
      </c>
    </row>
    <row r="587" spans="1:2">
      <c r="A587" t="s">
        <v>658</v>
      </c>
      <c r="B587">
        <v>2719</v>
      </c>
    </row>
    <row r="588" spans="1:2">
      <c r="A588" t="s">
        <v>659</v>
      </c>
      <c r="B588">
        <v>1400</v>
      </c>
    </row>
    <row r="589" spans="1:2">
      <c r="A589" t="s">
        <v>660</v>
      </c>
      <c r="B589">
        <v>2645</v>
      </c>
    </row>
    <row r="590" spans="1:2">
      <c r="A590" t="s">
        <v>661</v>
      </c>
      <c r="B590">
        <v>697</v>
      </c>
    </row>
    <row r="591" spans="1:2">
      <c r="A591" t="s">
        <v>662</v>
      </c>
      <c r="B591">
        <v>1634</v>
      </c>
    </row>
    <row r="592" spans="1:2">
      <c r="A592" t="s">
        <v>663</v>
      </c>
      <c r="B592">
        <v>448</v>
      </c>
    </row>
    <row r="593" spans="1:2">
      <c r="A593" t="s">
        <v>664</v>
      </c>
      <c r="B593">
        <v>5357</v>
      </c>
    </row>
    <row r="594" spans="1:2">
      <c r="A594" t="s">
        <v>665</v>
      </c>
      <c r="B594">
        <v>521</v>
      </c>
    </row>
    <row r="595" spans="1:2">
      <c r="A595" t="s">
        <v>666</v>
      </c>
      <c r="B595">
        <v>5440</v>
      </c>
    </row>
    <row r="596" spans="1:2">
      <c r="A596" t="s">
        <v>667</v>
      </c>
      <c r="B596">
        <v>0</v>
      </c>
    </row>
    <row r="597" spans="1:2">
      <c r="A597" t="s">
        <v>668</v>
      </c>
      <c r="B597">
        <v>3332</v>
      </c>
    </row>
    <row r="598" spans="1:2">
      <c r="A598" t="s">
        <v>669</v>
      </c>
      <c r="B598">
        <v>6935</v>
      </c>
    </row>
    <row r="599" spans="1:2">
      <c r="A599" t="s">
        <v>670</v>
      </c>
      <c r="B599">
        <v>15409</v>
      </c>
    </row>
    <row r="600" spans="1:2">
      <c r="A600" t="s">
        <v>671</v>
      </c>
      <c r="B600">
        <v>3029</v>
      </c>
    </row>
    <row r="601" spans="1:2">
      <c r="A601" t="s">
        <v>672</v>
      </c>
      <c r="B601">
        <v>179</v>
      </c>
    </row>
    <row r="602" spans="1:2">
      <c r="A602" t="s">
        <v>673</v>
      </c>
      <c r="B602">
        <v>3538</v>
      </c>
    </row>
    <row r="603" spans="1:2">
      <c r="A603" t="s">
        <v>674</v>
      </c>
      <c r="B603">
        <v>8365</v>
      </c>
    </row>
    <row r="604" spans="1:2">
      <c r="A604" t="s">
        <v>675</v>
      </c>
      <c r="B604">
        <v>12555</v>
      </c>
    </row>
    <row r="605" spans="1:2">
      <c r="A605" t="s">
        <v>676</v>
      </c>
      <c r="B605">
        <v>5103</v>
      </c>
    </row>
    <row r="606" spans="1:2">
      <c r="A606" t="s">
        <v>677</v>
      </c>
      <c r="B606">
        <v>1009</v>
      </c>
    </row>
    <row r="607" spans="1:2">
      <c r="A607" t="s">
        <v>678</v>
      </c>
      <c r="B607">
        <v>35050</v>
      </c>
    </row>
    <row r="608" spans="1:2">
      <c r="A608" t="s">
        <v>679</v>
      </c>
      <c r="B608">
        <v>6162</v>
      </c>
    </row>
    <row r="609" spans="1:2">
      <c r="A609" t="s">
        <v>680</v>
      </c>
      <c r="B609">
        <v>3022</v>
      </c>
    </row>
    <row r="610" spans="1:2">
      <c r="A610" t="s">
        <v>681</v>
      </c>
      <c r="B610">
        <v>765</v>
      </c>
    </row>
    <row r="611" spans="1:2">
      <c r="A611" t="s">
        <v>682</v>
      </c>
      <c r="B611">
        <v>921</v>
      </c>
    </row>
    <row r="612" spans="1:2">
      <c r="A612" t="s">
        <v>683</v>
      </c>
      <c r="B612">
        <v>617</v>
      </c>
    </row>
    <row r="613" spans="1:2">
      <c r="A613" t="s">
        <v>684</v>
      </c>
      <c r="B613">
        <v>10322</v>
      </c>
    </row>
    <row r="614" spans="1:2">
      <c r="A614" t="s">
        <v>685</v>
      </c>
      <c r="B614">
        <v>675</v>
      </c>
    </row>
    <row r="615" spans="1:2">
      <c r="A615" t="s">
        <v>686</v>
      </c>
      <c r="B615">
        <v>20358</v>
      </c>
    </row>
    <row r="616" spans="1:2">
      <c r="A616" t="s">
        <v>687</v>
      </c>
      <c r="B616">
        <v>930</v>
      </c>
    </row>
    <row r="617" spans="1:2">
      <c r="A617" t="s">
        <v>688</v>
      </c>
      <c r="B617">
        <v>2470</v>
      </c>
    </row>
    <row r="618" spans="1:2">
      <c r="A618" t="s">
        <v>689</v>
      </c>
      <c r="B618">
        <v>372</v>
      </c>
    </row>
    <row r="619" spans="1:2">
      <c r="A619" t="s">
        <v>690</v>
      </c>
      <c r="B619">
        <v>8881</v>
      </c>
    </row>
    <row r="620" spans="1:2">
      <c r="A620" t="s">
        <v>691</v>
      </c>
      <c r="B620">
        <v>2179</v>
      </c>
    </row>
    <row r="621" spans="1:2">
      <c r="A621" t="s">
        <v>692</v>
      </c>
      <c r="B621">
        <v>320</v>
      </c>
    </row>
    <row r="622" spans="1:2">
      <c r="A622" t="s">
        <v>693</v>
      </c>
      <c r="B622">
        <v>741</v>
      </c>
    </row>
    <row r="623" spans="1:2">
      <c r="A623" t="s">
        <v>694</v>
      </c>
      <c r="B623">
        <v>144</v>
      </c>
    </row>
    <row r="624" spans="1:2">
      <c r="A624" t="s">
        <v>695</v>
      </c>
      <c r="B624">
        <v>310</v>
      </c>
    </row>
    <row r="625" spans="1:2">
      <c r="A625" t="s">
        <v>696</v>
      </c>
      <c r="B625">
        <v>3299</v>
      </c>
    </row>
    <row r="626" spans="1:2">
      <c r="A626" t="s">
        <v>697</v>
      </c>
      <c r="B626">
        <v>2426</v>
      </c>
    </row>
    <row r="627" spans="1:2">
      <c r="A627" t="s">
        <v>698</v>
      </c>
      <c r="B627">
        <v>2181</v>
      </c>
    </row>
    <row r="628" spans="1:2">
      <c r="A628" t="s">
        <v>699</v>
      </c>
      <c r="B628">
        <v>448</v>
      </c>
    </row>
    <row r="629" spans="1:2">
      <c r="A629" t="s">
        <v>700</v>
      </c>
      <c r="B629">
        <v>61791</v>
      </c>
    </row>
    <row r="630" spans="1:2">
      <c r="A630" t="s">
        <v>701</v>
      </c>
      <c r="B630">
        <v>1164</v>
      </c>
    </row>
    <row r="631" spans="1:2">
      <c r="A631" t="s">
        <v>702</v>
      </c>
      <c r="B631">
        <v>4557</v>
      </c>
    </row>
    <row r="632" spans="1:2">
      <c r="A632" t="s">
        <v>703</v>
      </c>
      <c r="B632">
        <v>2368</v>
      </c>
    </row>
    <row r="633" spans="1:2">
      <c r="A633" t="s">
        <v>704</v>
      </c>
      <c r="B633">
        <v>4177</v>
      </c>
    </row>
    <row r="634" spans="1:2">
      <c r="A634" t="s">
        <v>705</v>
      </c>
      <c r="B634">
        <v>2434</v>
      </c>
    </row>
    <row r="635" spans="1:2">
      <c r="A635" t="s">
        <v>706</v>
      </c>
      <c r="B635">
        <v>3177</v>
      </c>
    </row>
    <row r="636" spans="1:2">
      <c r="A636" t="s">
        <v>707</v>
      </c>
      <c r="B636">
        <v>2310</v>
      </c>
    </row>
    <row r="637" spans="1:2">
      <c r="A637" t="s">
        <v>708</v>
      </c>
      <c r="B637">
        <v>2390</v>
      </c>
    </row>
    <row r="638" spans="1:2">
      <c r="A638" t="s">
        <v>709</v>
      </c>
      <c r="B638">
        <v>765</v>
      </c>
    </row>
    <row r="639" spans="1:2">
      <c r="A639" t="s">
        <v>710</v>
      </c>
      <c r="B639">
        <v>113143</v>
      </c>
    </row>
    <row r="640" spans="1:2">
      <c r="A640" t="s">
        <v>711</v>
      </c>
      <c r="B640">
        <v>2627</v>
      </c>
    </row>
    <row r="641" spans="1:2">
      <c r="A641" t="s">
        <v>712</v>
      </c>
      <c r="B641">
        <v>1147</v>
      </c>
    </row>
    <row r="642" spans="1:2">
      <c r="A642" t="s">
        <v>713</v>
      </c>
      <c r="B642">
        <v>79</v>
      </c>
    </row>
    <row r="643" spans="1:2">
      <c r="A643" t="s">
        <v>714</v>
      </c>
      <c r="B643">
        <v>1861</v>
      </c>
    </row>
    <row r="644" spans="1:2">
      <c r="A644" t="s">
        <v>715</v>
      </c>
      <c r="B644">
        <v>11958</v>
      </c>
    </row>
    <row r="645" spans="1:2">
      <c r="A645" t="s">
        <v>716</v>
      </c>
      <c r="B645">
        <v>8298</v>
      </c>
    </row>
    <row r="646" spans="1:2">
      <c r="A646" t="s">
        <v>717</v>
      </c>
      <c r="B646">
        <v>2941</v>
      </c>
    </row>
    <row r="647" spans="1:2">
      <c r="A647" t="s">
        <v>718</v>
      </c>
      <c r="B647">
        <v>3009</v>
      </c>
    </row>
    <row r="648" spans="1:2">
      <c r="A648" t="s">
        <v>719</v>
      </c>
      <c r="B648">
        <v>5832</v>
      </c>
    </row>
    <row r="649" spans="1:2">
      <c r="A649" t="s">
        <v>720</v>
      </c>
      <c r="B649">
        <v>9307</v>
      </c>
    </row>
    <row r="650" spans="1:2">
      <c r="A650" t="s">
        <v>721</v>
      </c>
      <c r="B650">
        <v>2542</v>
      </c>
    </row>
    <row r="651" spans="1:2">
      <c r="A651" t="s">
        <v>722</v>
      </c>
      <c r="B651">
        <v>1116</v>
      </c>
    </row>
    <row r="652" spans="1:2">
      <c r="A652" t="s">
        <v>723</v>
      </c>
      <c r="B652">
        <v>406</v>
      </c>
    </row>
    <row r="653" spans="1:2">
      <c r="A653" t="s">
        <v>724</v>
      </c>
      <c r="B653">
        <v>132</v>
      </c>
    </row>
    <row r="654" spans="1:2">
      <c r="A654" t="s">
        <v>725</v>
      </c>
      <c r="B654">
        <v>1847</v>
      </c>
    </row>
    <row r="655" spans="1:2">
      <c r="A655" t="s">
        <v>726</v>
      </c>
      <c r="B655">
        <v>2206</v>
      </c>
    </row>
    <row r="656" spans="1:2">
      <c r="A656" t="s">
        <v>727</v>
      </c>
      <c r="B656">
        <v>1142</v>
      </c>
    </row>
    <row r="657" spans="1:2">
      <c r="A657" t="s">
        <v>728</v>
      </c>
      <c r="B657">
        <v>14177</v>
      </c>
    </row>
    <row r="658" spans="1:2">
      <c r="A658" t="s">
        <v>729</v>
      </c>
      <c r="B658">
        <v>2350</v>
      </c>
    </row>
    <row r="659" spans="1:2">
      <c r="A659" t="s">
        <v>730</v>
      </c>
      <c r="B659">
        <v>1729</v>
      </c>
    </row>
    <row r="660" spans="1:2">
      <c r="A660" t="s">
        <v>731</v>
      </c>
      <c r="B660">
        <v>1753</v>
      </c>
    </row>
    <row r="661" spans="1:2">
      <c r="A661" t="s">
        <v>732</v>
      </c>
      <c r="B661">
        <v>953</v>
      </c>
    </row>
    <row r="662" spans="1:2">
      <c r="A662" t="s">
        <v>733</v>
      </c>
      <c r="B662">
        <v>4822</v>
      </c>
    </row>
    <row r="663" spans="1:2">
      <c r="A663" t="s">
        <v>734</v>
      </c>
      <c r="B663">
        <v>8239</v>
      </c>
    </row>
    <row r="664" spans="1:2">
      <c r="A664" t="s">
        <v>735</v>
      </c>
      <c r="B664">
        <v>501</v>
      </c>
    </row>
    <row r="665" spans="1:2">
      <c r="A665" t="s">
        <v>736</v>
      </c>
      <c r="B665">
        <v>3187</v>
      </c>
    </row>
    <row r="666" spans="1:2">
      <c r="A666" t="s">
        <v>737</v>
      </c>
      <c r="B666">
        <v>3784</v>
      </c>
    </row>
    <row r="667" spans="1:2">
      <c r="A667" t="s">
        <v>738</v>
      </c>
      <c r="B667">
        <v>1372</v>
      </c>
    </row>
    <row r="668" spans="1:2">
      <c r="A668" t="s">
        <v>739</v>
      </c>
      <c r="B668">
        <v>4799</v>
      </c>
    </row>
    <row r="669" spans="1:2">
      <c r="A669" t="s">
        <v>740</v>
      </c>
      <c r="B669">
        <v>2233</v>
      </c>
    </row>
    <row r="670" spans="1:2">
      <c r="A670" t="s">
        <v>741</v>
      </c>
      <c r="B670">
        <v>1691</v>
      </c>
    </row>
    <row r="671" spans="1:2">
      <c r="A671" t="s">
        <v>742</v>
      </c>
      <c r="B671">
        <v>22477</v>
      </c>
    </row>
    <row r="672" spans="1:2">
      <c r="A672" t="s">
        <v>743</v>
      </c>
      <c r="B672">
        <v>1543</v>
      </c>
    </row>
    <row r="673" spans="1:2">
      <c r="A673" t="s">
        <v>744</v>
      </c>
      <c r="B673">
        <v>4047</v>
      </c>
    </row>
    <row r="674" spans="1:2">
      <c r="A674" t="s">
        <v>745</v>
      </c>
      <c r="B674">
        <v>1103</v>
      </c>
    </row>
    <row r="675" spans="1:2">
      <c r="A675" t="s">
        <v>746</v>
      </c>
      <c r="B675">
        <v>3102</v>
      </c>
    </row>
    <row r="676" spans="1:2">
      <c r="A676" t="s">
        <v>747</v>
      </c>
      <c r="B676">
        <v>521</v>
      </c>
    </row>
    <row r="677" spans="1:2">
      <c r="A677" t="s">
        <v>748</v>
      </c>
      <c r="B677">
        <v>2038</v>
      </c>
    </row>
    <row r="678" spans="1:2">
      <c r="A678" t="s">
        <v>749</v>
      </c>
      <c r="B678">
        <v>1220</v>
      </c>
    </row>
    <row r="679" spans="1:2">
      <c r="A679" t="s">
        <v>750</v>
      </c>
      <c r="B679">
        <v>11088</v>
      </c>
    </row>
    <row r="680" spans="1:2">
      <c r="A680" t="s">
        <v>751</v>
      </c>
      <c r="B680">
        <v>7725</v>
      </c>
    </row>
    <row r="681" spans="1:2">
      <c r="A681" t="s">
        <v>752</v>
      </c>
      <c r="B681">
        <v>11462</v>
      </c>
    </row>
    <row r="682" spans="1:2">
      <c r="A682" t="s">
        <v>753</v>
      </c>
      <c r="B682">
        <v>3051</v>
      </c>
    </row>
    <row r="683" spans="1:2">
      <c r="A683" t="s">
        <v>754</v>
      </c>
      <c r="B683">
        <v>2856</v>
      </c>
    </row>
    <row r="684" spans="1:2">
      <c r="A684" t="s">
        <v>755</v>
      </c>
      <c r="B684">
        <v>3070</v>
      </c>
    </row>
    <row r="685" spans="1:2">
      <c r="A685" t="s">
        <v>756</v>
      </c>
      <c r="B685">
        <v>1832</v>
      </c>
    </row>
    <row r="686" spans="1:2">
      <c r="A686" t="s">
        <v>757</v>
      </c>
      <c r="B686">
        <v>159</v>
      </c>
    </row>
    <row r="687" spans="1:2">
      <c r="A687" t="s">
        <v>758</v>
      </c>
      <c r="B687">
        <v>45740</v>
      </c>
    </row>
    <row r="688" spans="1:2">
      <c r="A688" t="s">
        <v>759</v>
      </c>
      <c r="B688">
        <v>3510</v>
      </c>
    </row>
    <row r="689" spans="1:2">
      <c r="A689" t="s">
        <v>760</v>
      </c>
      <c r="B689">
        <v>441</v>
      </c>
    </row>
    <row r="690" spans="1:2">
      <c r="A690" t="s">
        <v>761</v>
      </c>
      <c r="B690">
        <v>6115</v>
      </c>
    </row>
    <row r="691" spans="1:2">
      <c r="A691" t="s">
        <v>762</v>
      </c>
      <c r="B691">
        <v>1629</v>
      </c>
    </row>
    <row r="692" spans="1:2">
      <c r="A692" t="s">
        <v>763</v>
      </c>
      <c r="B692">
        <v>4233</v>
      </c>
    </row>
    <row r="693" spans="1:2">
      <c r="A693" t="s">
        <v>764</v>
      </c>
      <c r="B693">
        <v>6921</v>
      </c>
    </row>
    <row r="694" spans="1:2">
      <c r="A694" t="s">
        <v>765</v>
      </c>
      <c r="B694">
        <v>1934</v>
      </c>
    </row>
    <row r="695" spans="1:2">
      <c r="A695" t="s">
        <v>766</v>
      </c>
      <c r="B695">
        <v>1087</v>
      </c>
    </row>
    <row r="696" spans="1:2">
      <c r="A696" t="s">
        <v>767</v>
      </c>
      <c r="B696">
        <v>239</v>
      </c>
    </row>
    <row r="697" spans="1:2">
      <c r="A697" t="s">
        <v>768</v>
      </c>
      <c r="B697">
        <v>1386</v>
      </c>
    </row>
    <row r="698" spans="1:2">
      <c r="A698" t="s">
        <v>769</v>
      </c>
      <c r="B698">
        <v>591</v>
      </c>
    </row>
    <row r="699" spans="1:2">
      <c r="A699" t="s">
        <v>770</v>
      </c>
      <c r="B699">
        <v>4391</v>
      </c>
    </row>
    <row r="700" spans="1:2">
      <c r="A700" t="s">
        <v>771</v>
      </c>
      <c r="B700">
        <v>5205</v>
      </c>
    </row>
    <row r="701" spans="1:2">
      <c r="A701" t="s">
        <v>772</v>
      </c>
      <c r="B701">
        <v>51718</v>
      </c>
    </row>
    <row r="702" spans="1:2">
      <c r="A702" t="s">
        <v>773</v>
      </c>
      <c r="B702">
        <v>342</v>
      </c>
    </row>
    <row r="703" spans="1:2">
      <c r="A703" t="s">
        <v>774</v>
      </c>
      <c r="B703">
        <v>2205</v>
      </c>
    </row>
    <row r="704" spans="1:2">
      <c r="A704" t="s">
        <v>775</v>
      </c>
      <c r="B704">
        <v>10924</v>
      </c>
    </row>
    <row r="705" spans="1:2">
      <c r="A705" t="s">
        <v>776</v>
      </c>
      <c r="B705">
        <v>1733</v>
      </c>
    </row>
    <row r="706" spans="1:2">
      <c r="A706" t="s">
        <v>777</v>
      </c>
      <c r="B706">
        <v>3794</v>
      </c>
    </row>
    <row r="707" spans="1:2">
      <c r="A707" t="s">
        <v>778</v>
      </c>
      <c r="B707">
        <v>10153</v>
      </c>
    </row>
    <row r="708" spans="1:2">
      <c r="A708" t="s">
        <v>779</v>
      </c>
      <c r="B708">
        <v>56929</v>
      </c>
    </row>
    <row r="709" spans="1:2">
      <c r="A709" t="s">
        <v>780</v>
      </c>
      <c r="B709">
        <v>9827</v>
      </c>
    </row>
    <row r="710" spans="1:2">
      <c r="A710" t="s">
        <v>781</v>
      </c>
      <c r="B710">
        <v>3481</v>
      </c>
    </row>
    <row r="711" spans="1:2">
      <c r="A711" t="s">
        <v>782</v>
      </c>
      <c r="B711">
        <v>4225</v>
      </c>
    </row>
    <row r="712" spans="1:2">
      <c r="A712" t="s">
        <v>783</v>
      </c>
      <c r="B712">
        <v>1596</v>
      </c>
    </row>
    <row r="713" spans="1:2">
      <c r="A713" t="s">
        <v>784</v>
      </c>
      <c r="B713">
        <v>1495</v>
      </c>
    </row>
    <row r="714" spans="1:2">
      <c r="A714" t="s">
        <v>785</v>
      </c>
      <c r="B714">
        <v>1529</v>
      </c>
    </row>
    <row r="715" spans="1:2">
      <c r="A715" t="s">
        <v>786</v>
      </c>
      <c r="B715">
        <v>94</v>
      </c>
    </row>
    <row r="716" spans="1:2">
      <c r="A716" t="s">
        <v>787</v>
      </c>
      <c r="B716">
        <v>3208</v>
      </c>
    </row>
    <row r="717" spans="1:2">
      <c r="A717" t="s">
        <v>788</v>
      </c>
      <c r="B717">
        <v>253</v>
      </c>
    </row>
    <row r="718" spans="1:2">
      <c r="A718" t="s">
        <v>789</v>
      </c>
      <c r="B718">
        <v>1221</v>
      </c>
    </row>
    <row r="719" spans="1:2">
      <c r="A719" t="s">
        <v>790</v>
      </c>
      <c r="B719">
        <v>1208</v>
      </c>
    </row>
    <row r="720" spans="1:2">
      <c r="A720" t="s">
        <v>791</v>
      </c>
      <c r="B720">
        <v>2507</v>
      </c>
    </row>
    <row r="721" spans="1:2">
      <c r="A721" t="s">
        <v>792</v>
      </c>
      <c r="B721">
        <v>3816</v>
      </c>
    </row>
    <row r="722" spans="1:2">
      <c r="A722" t="s">
        <v>793</v>
      </c>
      <c r="B722">
        <v>598</v>
      </c>
    </row>
    <row r="723" spans="1:2">
      <c r="A723" t="s">
        <v>794</v>
      </c>
      <c r="B723">
        <v>1186</v>
      </c>
    </row>
    <row r="724" spans="1:2">
      <c r="A724" t="s">
        <v>795</v>
      </c>
      <c r="B724">
        <v>1897</v>
      </c>
    </row>
    <row r="725" spans="1:2">
      <c r="A725" t="s">
        <v>796</v>
      </c>
      <c r="B725">
        <v>277</v>
      </c>
    </row>
    <row r="726" spans="1:2">
      <c r="A726" t="s">
        <v>797</v>
      </c>
      <c r="B726">
        <v>372</v>
      </c>
    </row>
    <row r="727" spans="1:2">
      <c r="A727" t="s">
        <v>798</v>
      </c>
      <c r="B727">
        <v>2012</v>
      </c>
    </row>
    <row r="728" spans="1:2">
      <c r="A728" t="s">
        <v>799</v>
      </c>
      <c r="B728">
        <v>1042</v>
      </c>
    </row>
    <row r="729" spans="1:2">
      <c r="A729" t="s">
        <v>800</v>
      </c>
      <c r="B729">
        <v>4265</v>
      </c>
    </row>
    <row r="730" spans="1:2">
      <c r="A730" t="s">
        <v>801</v>
      </c>
      <c r="B730">
        <v>4613</v>
      </c>
    </row>
    <row r="731" spans="1:2">
      <c r="A731" t="s">
        <v>802</v>
      </c>
      <c r="B731">
        <v>319</v>
      </c>
    </row>
    <row r="732" spans="1:2">
      <c r="A732" t="s">
        <v>803</v>
      </c>
      <c r="B732">
        <v>1159</v>
      </c>
    </row>
    <row r="733" spans="1:2">
      <c r="A733" t="s">
        <v>804</v>
      </c>
      <c r="B733">
        <v>2061</v>
      </c>
    </row>
    <row r="734" spans="1:2">
      <c r="A734" t="s">
        <v>805</v>
      </c>
      <c r="B734">
        <v>8312</v>
      </c>
    </row>
    <row r="735" spans="1:2">
      <c r="A735" t="s">
        <v>806</v>
      </c>
      <c r="B735">
        <v>7391</v>
      </c>
    </row>
    <row r="736" spans="1:2">
      <c r="A736" t="s">
        <v>807</v>
      </c>
      <c r="B736">
        <v>330</v>
      </c>
    </row>
    <row r="737" spans="1:2">
      <c r="A737" t="s">
        <v>808</v>
      </c>
      <c r="B737">
        <v>4200</v>
      </c>
    </row>
    <row r="738" spans="1:2">
      <c r="A738" t="s">
        <v>809</v>
      </c>
      <c r="B738">
        <v>46781</v>
      </c>
    </row>
    <row r="739" spans="1:2">
      <c r="A739" t="s">
        <v>810</v>
      </c>
      <c r="B739">
        <v>1997</v>
      </c>
    </row>
    <row r="740" spans="1:2">
      <c r="A740" t="s">
        <v>811</v>
      </c>
      <c r="B740">
        <v>371217</v>
      </c>
    </row>
    <row r="741" spans="1:2">
      <c r="A741" t="s">
        <v>812</v>
      </c>
      <c r="B741">
        <v>1269</v>
      </c>
    </row>
    <row r="742" spans="1:2">
      <c r="A742" t="s">
        <v>813</v>
      </c>
      <c r="B742">
        <v>3472</v>
      </c>
    </row>
    <row r="743" spans="1:2">
      <c r="A743" t="s">
        <v>814</v>
      </c>
      <c r="B743">
        <v>155</v>
      </c>
    </row>
    <row r="744" spans="1:2">
      <c r="A744" t="s">
        <v>815</v>
      </c>
      <c r="B744">
        <v>3276</v>
      </c>
    </row>
    <row r="745" spans="1:2">
      <c r="A745" t="s">
        <v>816</v>
      </c>
      <c r="B745">
        <v>4111</v>
      </c>
    </row>
    <row r="746" spans="1:2">
      <c r="A746" t="s">
        <v>817</v>
      </c>
      <c r="B746">
        <v>4181</v>
      </c>
    </row>
    <row r="747" spans="1:2">
      <c r="A747" t="s">
        <v>818</v>
      </c>
      <c r="B747">
        <v>94989</v>
      </c>
    </row>
    <row r="748" spans="1:2">
      <c r="A748" t="s">
        <v>819</v>
      </c>
      <c r="B748">
        <v>1040</v>
      </c>
    </row>
    <row r="749" spans="1:2">
      <c r="A749" t="s">
        <v>820</v>
      </c>
      <c r="B749">
        <v>5455</v>
      </c>
    </row>
    <row r="750" spans="1:2">
      <c r="A750" t="s">
        <v>821</v>
      </c>
      <c r="B750">
        <v>1615</v>
      </c>
    </row>
    <row r="751" spans="1:2">
      <c r="A751" t="s">
        <v>822</v>
      </c>
      <c r="B751">
        <v>972</v>
      </c>
    </row>
    <row r="752" spans="1:2">
      <c r="A752" t="s">
        <v>823</v>
      </c>
      <c r="B752">
        <v>677</v>
      </c>
    </row>
    <row r="753" spans="1:2">
      <c r="A753" t="s">
        <v>824</v>
      </c>
      <c r="B753">
        <v>1754</v>
      </c>
    </row>
    <row r="754" spans="1:2">
      <c r="A754" t="s">
        <v>825</v>
      </c>
      <c r="B754">
        <v>7583</v>
      </c>
    </row>
    <row r="755" spans="1:2">
      <c r="A755" t="s">
        <v>826</v>
      </c>
      <c r="B755">
        <v>1702</v>
      </c>
    </row>
    <row r="756" spans="1:2">
      <c r="A756" t="s">
        <v>827</v>
      </c>
      <c r="B756">
        <v>974</v>
      </c>
    </row>
    <row r="757" spans="1:2">
      <c r="A757" t="s">
        <v>828</v>
      </c>
      <c r="B757">
        <v>6238</v>
      </c>
    </row>
    <row r="758" spans="1:2">
      <c r="A758" t="s">
        <v>829</v>
      </c>
      <c r="B758">
        <v>5429</v>
      </c>
    </row>
    <row r="759" spans="1:2">
      <c r="A759" t="s">
        <v>830</v>
      </c>
      <c r="B759">
        <v>1881</v>
      </c>
    </row>
    <row r="760" spans="1:2">
      <c r="A760" t="s">
        <v>831</v>
      </c>
      <c r="B760">
        <v>15741</v>
      </c>
    </row>
    <row r="761" spans="1:2">
      <c r="A761" t="s">
        <v>832</v>
      </c>
      <c r="B761">
        <v>667</v>
      </c>
    </row>
    <row r="762" spans="1:2">
      <c r="A762" t="s">
        <v>833</v>
      </c>
      <c r="B762">
        <v>667</v>
      </c>
    </row>
    <row r="763" spans="1:2">
      <c r="A763" t="s">
        <v>834</v>
      </c>
      <c r="B763">
        <v>1510</v>
      </c>
    </row>
    <row r="764" spans="1:2">
      <c r="A764" t="s">
        <v>835</v>
      </c>
      <c r="B764">
        <v>1873</v>
      </c>
    </row>
    <row r="765" spans="1:2">
      <c r="A765" t="s">
        <v>836</v>
      </c>
      <c r="B765">
        <v>1104</v>
      </c>
    </row>
    <row r="766" spans="1:2">
      <c r="A766" t="s">
        <v>837</v>
      </c>
      <c r="B766">
        <v>3402</v>
      </c>
    </row>
    <row r="767" spans="1:2">
      <c r="A767" t="s">
        <v>838</v>
      </c>
      <c r="B767">
        <v>2588</v>
      </c>
    </row>
    <row r="768" spans="1:2">
      <c r="A768" t="s">
        <v>839</v>
      </c>
      <c r="B768">
        <v>1127</v>
      </c>
    </row>
    <row r="769" spans="1:2">
      <c r="A769" t="s">
        <v>840</v>
      </c>
      <c r="B769">
        <v>3800</v>
      </c>
    </row>
    <row r="770" spans="1:2">
      <c r="A770" t="s">
        <v>841</v>
      </c>
      <c r="B770">
        <v>4106</v>
      </c>
    </row>
    <row r="771" spans="1:2">
      <c r="A771" t="s">
        <v>842</v>
      </c>
      <c r="B771">
        <v>119</v>
      </c>
    </row>
    <row r="772" spans="1:2">
      <c r="A772" t="s">
        <v>843</v>
      </c>
      <c r="B772">
        <v>725</v>
      </c>
    </row>
    <row r="773" spans="1:2">
      <c r="A773" t="s">
        <v>844</v>
      </c>
      <c r="B773">
        <v>774</v>
      </c>
    </row>
    <row r="774" spans="1:2">
      <c r="A774" t="s">
        <v>845</v>
      </c>
      <c r="B774">
        <v>786</v>
      </c>
    </row>
    <row r="775" spans="1:2">
      <c r="A775" t="s">
        <v>846</v>
      </c>
      <c r="B775">
        <v>10292</v>
      </c>
    </row>
    <row r="776" spans="1:2">
      <c r="A776" t="s">
        <v>847</v>
      </c>
      <c r="B776">
        <v>567</v>
      </c>
    </row>
    <row r="777" spans="1:2">
      <c r="A777" t="s">
        <v>848</v>
      </c>
      <c r="B777">
        <v>904</v>
      </c>
    </row>
    <row r="778" spans="1:2">
      <c r="A778" t="s">
        <v>849</v>
      </c>
      <c r="B778">
        <v>4636</v>
      </c>
    </row>
    <row r="779" spans="1:2">
      <c r="A779" t="s">
        <v>850</v>
      </c>
      <c r="B779">
        <v>1609</v>
      </c>
    </row>
    <row r="780" spans="1:2">
      <c r="A780" t="s">
        <v>851</v>
      </c>
      <c r="B780">
        <v>12757</v>
      </c>
    </row>
    <row r="781" spans="1:2">
      <c r="A781" t="s">
        <v>852</v>
      </c>
      <c r="B781">
        <v>6242</v>
      </c>
    </row>
    <row r="782" spans="1:2">
      <c r="A782" t="s">
        <v>853</v>
      </c>
      <c r="B782">
        <v>494</v>
      </c>
    </row>
    <row r="783" spans="1:2">
      <c r="A783" t="s">
        <v>854</v>
      </c>
      <c r="B783">
        <v>1963</v>
      </c>
    </row>
    <row r="784" spans="1:2">
      <c r="A784" t="s">
        <v>855</v>
      </c>
      <c r="B784">
        <v>1005</v>
      </c>
    </row>
    <row r="785" spans="1:2">
      <c r="A785" t="s">
        <v>856</v>
      </c>
      <c r="B785">
        <v>3740</v>
      </c>
    </row>
    <row r="786" spans="1:2">
      <c r="A786" t="s">
        <v>857</v>
      </c>
      <c r="B786">
        <v>5075</v>
      </c>
    </row>
    <row r="787" spans="1:2">
      <c r="A787" t="s">
        <v>858</v>
      </c>
      <c r="B787">
        <v>2034</v>
      </c>
    </row>
    <row r="788" spans="1:2">
      <c r="A788" t="s">
        <v>859</v>
      </c>
      <c r="B788">
        <v>7049</v>
      </c>
    </row>
    <row r="789" spans="1:2">
      <c r="A789" t="s">
        <v>860</v>
      </c>
      <c r="B789">
        <v>496</v>
      </c>
    </row>
    <row r="790" spans="1:2">
      <c r="A790" t="s">
        <v>861</v>
      </c>
      <c r="B790">
        <v>2095</v>
      </c>
    </row>
    <row r="791" spans="1:2">
      <c r="A791" t="s">
        <v>862</v>
      </c>
      <c r="B791">
        <v>7358</v>
      </c>
    </row>
    <row r="792" spans="1:2">
      <c r="A792" t="s">
        <v>863</v>
      </c>
      <c r="B792">
        <v>2565</v>
      </c>
    </row>
    <row r="793" spans="1:2">
      <c r="A793" t="s">
        <v>864</v>
      </c>
      <c r="B793">
        <v>933</v>
      </c>
    </row>
    <row r="794" spans="1:2">
      <c r="A794" t="s">
        <v>865</v>
      </c>
      <c r="B794">
        <v>661</v>
      </c>
    </row>
    <row r="795" spans="1:2">
      <c r="A795" t="s">
        <v>866</v>
      </c>
      <c r="B795">
        <v>1405</v>
      </c>
    </row>
    <row r="796" spans="1:2">
      <c r="A796" t="s">
        <v>867</v>
      </c>
      <c r="B796">
        <v>11274</v>
      </c>
    </row>
    <row r="797" spans="1:2">
      <c r="A797" t="s">
        <v>868</v>
      </c>
      <c r="B797">
        <v>4603</v>
      </c>
    </row>
    <row r="798" spans="1:2">
      <c r="A798" t="s">
        <v>869</v>
      </c>
      <c r="B798">
        <v>1596</v>
      </c>
    </row>
    <row r="799" spans="1:2">
      <c r="A799" t="s">
        <v>870</v>
      </c>
      <c r="B799">
        <v>15825</v>
      </c>
    </row>
    <row r="800" spans="1:2">
      <c r="A800" t="s">
        <v>871</v>
      </c>
      <c r="B800">
        <v>1366</v>
      </c>
    </row>
    <row r="801" spans="1:2">
      <c r="A801" t="s">
        <v>872</v>
      </c>
      <c r="B801">
        <v>1023</v>
      </c>
    </row>
    <row r="802" spans="1:2">
      <c r="A802" t="s">
        <v>873</v>
      </c>
      <c r="B802">
        <v>3853</v>
      </c>
    </row>
    <row r="803" spans="1:2">
      <c r="A803" t="s">
        <v>874</v>
      </c>
      <c r="B803">
        <v>3023</v>
      </c>
    </row>
    <row r="804" spans="1:2">
      <c r="A804" t="s">
        <v>875</v>
      </c>
      <c r="B804">
        <v>7084</v>
      </c>
    </row>
    <row r="805" spans="1:2">
      <c r="A805" t="s">
        <v>876</v>
      </c>
      <c r="B805">
        <v>6177</v>
      </c>
    </row>
    <row r="806" spans="1:2">
      <c r="A806" t="s">
        <v>877</v>
      </c>
      <c r="B806">
        <v>922</v>
      </c>
    </row>
    <row r="807" spans="1:2">
      <c r="A807" t="s">
        <v>878</v>
      </c>
      <c r="B807">
        <v>2158</v>
      </c>
    </row>
    <row r="808" spans="1:2">
      <c r="A808" t="s">
        <v>879</v>
      </c>
      <c r="B808">
        <v>0</v>
      </c>
    </row>
    <row r="809" spans="1:2">
      <c r="A809" t="s">
        <v>880</v>
      </c>
      <c r="B809">
        <v>3631</v>
      </c>
    </row>
    <row r="810" spans="1:2">
      <c r="A810" t="s">
        <v>881</v>
      </c>
      <c r="B810">
        <v>896</v>
      </c>
    </row>
    <row r="811" spans="1:2">
      <c r="A811" t="s">
        <v>882</v>
      </c>
      <c r="B811">
        <v>1879</v>
      </c>
    </row>
    <row r="812" spans="1:2">
      <c r="A812" t="s">
        <v>883</v>
      </c>
      <c r="B812">
        <v>365</v>
      </c>
    </row>
    <row r="813" spans="1:2">
      <c r="A813" t="s">
        <v>884</v>
      </c>
      <c r="B813">
        <v>19315</v>
      </c>
    </row>
    <row r="814" spans="1:2">
      <c r="A814" t="s">
        <v>885</v>
      </c>
      <c r="B814">
        <v>842</v>
      </c>
    </row>
    <row r="815" spans="1:2">
      <c r="A815" t="s">
        <v>886</v>
      </c>
      <c r="B815">
        <v>784</v>
      </c>
    </row>
    <row r="816" spans="1:2">
      <c r="A816" t="s">
        <v>887</v>
      </c>
      <c r="B816">
        <v>2227</v>
      </c>
    </row>
    <row r="817" spans="1:2">
      <c r="A817" t="s">
        <v>888</v>
      </c>
      <c r="B817">
        <v>6866</v>
      </c>
    </row>
    <row r="818" spans="1:2">
      <c r="A818" t="s">
        <v>889</v>
      </c>
      <c r="B818">
        <v>611</v>
      </c>
    </row>
    <row r="819" spans="1:2">
      <c r="A819" t="s">
        <v>890</v>
      </c>
      <c r="B819">
        <v>434</v>
      </c>
    </row>
    <row r="820" spans="1:2">
      <c r="A820" t="s">
        <v>891</v>
      </c>
      <c r="B820">
        <v>6939</v>
      </c>
    </row>
    <row r="821" spans="1:2">
      <c r="A821" t="s">
        <v>892</v>
      </c>
      <c r="B821">
        <v>4524</v>
      </c>
    </row>
    <row r="822" spans="1:2">
      <c r="A822" t="s">
        <v>893</v>
      </c>
      <c r="B822">
        <v>7972</v>
      </c>
    </row>
    <row r="823" spans="1:2">
      <c r="A823" t="s">
        <v>894</v>
      </c>
      <c r="B823">
        <v>13926</v>
      </c>
    </row>
    <row r="824" spans="1:2">
      <c r="A824" t="s">
        <v>895</v>
      </c>
      <c r="B824">
        <v>453</v>
      </c>
    </row>
    <row r="825" spans="1:2">
      <c r="A825" t="s">
        <v>896</v>
      </c>
      <c r="B825">
        <v>4096</v>
      </c>
    </row>
    <row r="826" spans="1:2">
      <c r="A826" t="s">
        <v>897</v>
      </c>
      <c r="B826">
        <v>1677</v>
      </c>
    </row>
    <row r="827" spans="1:2">
      <c r="A827" t="s">
        <v>898</v>
      </c>
      <c r="B827">
        <v>2719</v>
      </c>
    </row>
    <row r="828" spans="1:2">
      <c r="A828" t="s">
        <v>899</v>
      </c>
      <c r="B828">
        <v>184</v>
      </c>
    </row>
    <row r="829" spans="1:2">
      <c r="A829" t="s">
        <v>900</v>
      </c>
      <c r="B829">
        <v>2352</v>
      </c>
    </row>
    <row r="830" spans="1:2">
      <c r="A830" t="s">
        <v>901</v>
      </c>
      <c r="B830">
        <v>444</v>
      </c>
    </row>
    <row r="831" spans="1:2">
      <c r="A831" t="s">
        <v>902</v>
      </c>
      <c r="B831">
        <v>850</v>
      </c>
    </row>
    <row r="832" spans="1:2">
      <c r="A832" t="s">
        <v>903</v>
      </c>
      <c r="B832">
        <v>4935</v>
      </c>
    </row>
    <row r="833" spans="1:2">
      <c r="A833" t="s">
        <v>904</v>
      </c>
      <c r="B833">
        <v>1543</v>
      </c>
    </row>
    <row r="834" spans="1:2">
      <c r="A834" t="s">
        <v>905</v>
      </c>
      <c r="B834">
        <v>896</v>
      </c>
    </row>
    <row r="835" spans="1:2">
      <c r="A835" t="s">
        <v>906</v>
      </c>
      <c r="B835">
        <v>318</v>
      </c>
    </row>
    <row r="836" spans="1:2">
      <c r="A836" t="s">
        <v>907</v>
      </c>
      <c r="B836">
        <v>2025</v>
      </c>
    </row>
    <row r="837" spans="1:2">
      <c r="A837" t="s">
        <v>908</v>
      </c>
      <c r="B837">
        <v>7935</v>
      </c>
    </row>
    <row r="838" spans="1:2">
      <c r="A838" t="s">
        <v>909</v>
      </c>
      <c r="B838">
        <v>1316</v>
      </c>
    </row>
    <row r="839" spans="1:2">
      <c r="A839" t="s">
        <v>910</v>
      </c>
      <c r="B839">
        <v>1347</v>
      </c>
    </row>
    <row r="840" spans="1:2">
      <c r="A840" t="s">
        <v>911</v>
      </c>
      <c r="B840">
        <v>3203</v>
      </c>
    </row>
    <row r="841" spans="1:2">
      <c r="A841" t="s">
        <v>912</v>
      </c>
      <c r="B841">
        <v>2494</v>
      </c>
    </row>
    <row r="842" spans="1:2">
      <c r="A842" t="s">
        <v>913</v>
      </c>
      <c r="B842">
        <v>2927</v>
      </c>
    </row>
    <row r="843" spans="1:2">
      <c r="A843" t="s">
        <v>914</v>
      </c>
      <c r="B843">
        <v>27618</v>
      </c>
    </row>
    <row r="844" spans="1:2">
      <c r="A844" t="s">
        <v>915</v>
      </c>
      <c r="B844">
        <v>10638</v>
      </c>
    </row>
    <row r="845" spans="1:2">
      <c r="A845" t="s">
        <v>916</v>
      </c>
      <c r="B845">
        <v>694</v>
      </c>
    </row>
    <row r="846" spans="1:2">
      <c r="A846" t="s">
        <v>917</v>
      </c>
      <c r="B846">
        <v>204</v>
      </c>
    </row>
    <row r="847" spans="1:2">
      <c r="A847" t="s">
        <v>918</v>
      </c>
      <c r="B847">
        <v>1177</v>
      </c>
    </row>
    <row r="848" spans="1:2">
      <c r="A848" t="s">
        <v>919</v>
      </c>
      <c r="B848">
        <v>3090</v>
      </c>
    </row>
    <row r="849" spans="1:2">
      <c r="A849" t="s">
        <v>920</v>
      </c>
      <c r="B849">
        <v>600</v>
      </c>
    </row>
    <row r="850" spans="1:2">
      <c r="A850" t="s">
        <v>921</v>
      </c>
      <c r="B850">
        <v>997</v>
      </c>
    </row>
    <row r="851" spans="1:2">
      <c r="A851" t="s">
        <v>922</v>
      </c>
      <c r="B851">
        <v>683</v>
      </c>
    </row>
    <row r="852" spans="1:2">
      <c r="A852" t="s">
        <v>923</v>
      </c>
      <c r="B852">
        <v>4586</v>
      </c>
    </row>
    <row r="853" spans="1:2">
      <c r="A853" t="s">
        <v>924</v>
      </c>
      <c r="B853">
        <v>3046</v>
      </c>
    </row>
    <row r="854" spans="1:2">
      <c r="A854" t="s">
        <v>925</v>
      </c>
      <c r="B854">
        <v>4567</v>
      </c>
    </row>
    <row r="855" spans="1:2">
      <c r="A855" t="s">
        <v>926</v>
      </c>
      <c r="B855">
        <v>9730</v>
      </c>
    </row>
    <row r="856" spans="1:2">
      <c r="A856" t="s">
        <v>927</v>
      </c>
      <c r="B856">
        <v>804</v>
      </c>
    </row>
    <row r="857" spans="1:2">
      <c r="A857" t="s">
        <v>928</v>
      </c>
      <c r="B857">
        <v>474</v>
      </c>
    </row>
    <row r="858" spans="1:2">
      <c r="A858" t="s">
        <v>929</v>
      </c>
      <c r="B858">
        <v>3967</v>
      </c>
    </row>
    <row r="859" spans="1:2">
      <c r="A859" t="s">
        <v>930</v>
      </c>
      <c r="B859">
        <v>8358</v>
      </c>
    </row>
    <row r="860" spans="1:2">
      <c r="A860" t="s">
        <v>931</v>
      </c>
      <c r="B860">
        <v>2321</v>
      </c>
    </row>
    <row r="861" spans="1:2">
      <c r="A861" t="s">
        <v>932</v>
      </c>
      <c r="B861">
        <v>9222</v>
      </c>
    </row>
    <row r="862" spans="1:2">
      <c r="A862" t="s">
        <v>933</v>
      </c>
      <c r="B862">
        <v>7407</v>
      </c>
    </row>
    <row r="863" spans="1:2">
      <c r="A863" t="s">
        <v>934</v>
      </c>
      <c r="B863">
        <v>8873</v>
      </c>
    </row>
    <row r="864" spans="1:2">
      <c r="A864" t="s">
        <v>935</v>
      </c>
      <c r="B864">
        <v>3991</v>
      </c>
    </row>
    <row r="865" spans="1:2">
      <c r="A865" t="s">
        <v>936</v>
      </c>
      <c r="B865">
        <v>13367</v>
      </c>
    </row>
    <row r="866" spans="1:2">
      <c r="A866" t="s">
        <v>937</v>
      </c>
      <c r="B866">
        <v>3144</v>
      </c>
    </row>
    <row r="867" spans="1:2">
      <c r="A867" t="s">
        <v>938</v>
      </c>
      <c r="B867">
        <v>13426</v>
      </c>
    </row>
    <row r="868" spans="1:2">
      <c r="A868" t="s">
        <v>939</v>
      </c>
      <c r="B868">
        <v>293</v>
      </c>
    </row>
    <row r="869" spans="1:2">
      <c r="A869" t="s">
        <v>940</v>
      </c>
      <c r="B869">
        <v>4086</v>
      </c>
    </row>
    <row r="870" spans="1:2">
      <c r="A870" t="s">
        <v>941</v>
      </c>
      <c r="B870">
        <v>27988</v>
      </c>
    </row>
    <row r="871" spans="1:2">
      <c r="A871" t="s">
        <v>942</v>
      </c>
      <c r="B871">
        <v>755</v>
      </c>
    </row>
    <row r="872" spans="1:2">
      <c r="A872" t="s">
        <v>943</v>
      </c>
      <c r="B872">
        <v>13436</v>
      </c>
    </row>
    <row r="873" spans="1:2">
      <c r="A873" t="s">
        <v>944</v>
      </c>
      <c r="B873">
        <v>5230</v>
      </c>
    </row>
    <row r="874" spans="1:2">
      <c r="A874" t="s">
        <v>945</v>
      </c>
      <c r="B874">
        <v>633</v>
      </c>
    </row>
    <row r="875" spans="1:2">
      <c r="A875" t="s">
        <v>946</v>
      </c>
      <c r="B875">
        <v>930</v>
      </c>
    </row>
    <row r="876" spans="1:2">
      <c r="A876" t="s">
        <v>947</v>
      </c>
      <c r="B876">
        <v>3882</v>
      </c>
    </row>
    <row r="877" spans="1:2">
      <c r="A877" t="s">
        <v>948</v>
      </c>
      <c r="B877">
        <v>1041</v>
      </c>
    </row>
    <row r="878" spans="1:2">
      <c r="A878" t="s">
        <v>949</v>
      </c>
      <c r="B878">
        <v>7430</v>
      </c>
    </row>
    <row r="879" spans="1:2">
      <c r="A879" t="s">
        <v>950</v>
      </c>
      <c r="B879">
        <v>761</v>
      </c>
    </row>
    <row r="880" spans="1:2">
      <c r="A880" t="s">
        <v>951</v>
      </c>
      <c r="B880">
        <v>610</v>
      </c>
    </row>
    <row r="881" spans="1:2">
      <c r="A881" t="s">
        <v>952</v>
      </c>
      <c r="B881">
        <v>3120</v>
      </c>
    </row>
    <row r="882" spans="1:2">
      <c r="A882" t="s">
        <v>953</v>
      </c>
      <c r="B882">
        <v>6348</v>
      </c>
    </row>
    <row r="883" spans="1:2">
      <c r="A883" t="s">
        <v>954</v>
      </c>
      <c r="B883">
        <v>726</v>
      </c>
    </row>
    <row r="884" spans="1:2">
      <c r="A884" t="s">
        <v>955</v>
      </c>
      <c r="B884">
        <v>7870</v>
      </c>
    </row>
    <row r="885" spans="1:2">
      <c r="A885" t="s">
        <v>956</v>
      </c>
      <c r="B885">
        <v>5113</v>
      </c>
    </row>
    <row r="886" spans="1:2">
      <c r="A886" t="s">
        <v>957</v>
      </c>
      <c r="B886">
        <v>579</v>
      </c>
    </row>
    <row r="887" spans="1:2">
      <c r="A887" t="s">
        <v>958</v>
      </c>
      <c r="B887">
        <v>191</v>
      </c>
    </row>
    <row r="888" spans="1:2">
      <c r="A888" t="s">
        <v>959</v>
      </c>
      <c r="B888">
        <v>7180</v>
      </c>
    </row>
    <row r="889" spans="1:2">
      <c r="A889" t="s">
        <v>960</v>
      </c>
      <c r="B889">
        <v>6741</v>
      </c>
    </row>
    <row r="890" spans="1:2">
      <c r="A890" t="s">
        <v>961</v>
      </c>
      <c r="B890">
        <v>2364</v>
      </c>
    </row>
    <row r="891" spans="1:2">
      <c r="A891" t="s">
        <v>962</v>
      </c>
      <c r="B891">
        <v>936</v>
      </c>
    </row>
    <row r="892" spans="1:2">
      <c r="A892" t="s">
        <v>963</v>
      </c>
      <c r="B892">
        <v>6216</v>
      </c>
    </row>
    <row r="893" spans="1:2">
      <c r="A893" t="s">
        <v>964</v>
      </c>
      <c r="B893">
        <v>1817</v>
      </c>
    </row>
    <row r="894" spans="1:2">
      <c r="A894" t="s">
        <v>965</v>
      </c>
      <c r="B894">
        <v>2066</v>
      </c>
    </row>
    <row r="895" spans="1:2">
      <c r="A895" t="s">
        <v>966</v>
      </c>
      <c r="B895">
        <v>4962</v>
      </c>
    </row>
    <row r="896" spans="1:2">
      <c r="A896" t="s">
        <v>967</v>
      </c>
      <c r="B896">
        <v>1646</v>
      </c>
    </row>
    <row r="897" spans="1:2">
      <c r="A897" t="s">
        <v>968</v>
      </c>
      <c r="B897">
        <v>1301</v>
      </c>
    </row>
    <row r="898" spans="1:2">
      <c r="A898" t="s">
        <v>969</v>
      </c>
      <c r="B898">
        <v>3620</v>
      </c>
    </row>
    <row r="899" spans="1:2">
      <c r="A899" t="s">
        <v>970</v>
      </c>
      <c r="B899">
        <v>2358</v>
      </c>
    </row>
    <row r="900" spans="1:2">
      <c r="A900" t="s">
        <v>971</v>
      </c>
      <c r="B900">
        <v>4817</v>
      </c>
    </row>
    <row r="901" spans="1:2">
      <c r="A901" t="s">
        <v>972</v>
      </c>
      <c r="B901">
        <v>187567</v>
      </c>
    </row>
    <row r="902" spans="1:2">
      <c r="A902" t="s">
        <v>973</v>
      </c>
      <c r="B902">
        <v>292</v>
      </c>
    </row>
    <row r="903" spans="1:2">
      <c r="A903" t="s">
        <v>974</v>
      </c>
      <c r="B903">
        <v>3143</v>
      </c>
    </row>
    <row r="904" spans="1:2">
      <c r="A904" t="s">
        <v>975</v>
      </c>
      <c r="B904">
        <v>18359</v>
      </c>
    </row>
    <row r="905" spans="1:2">
      <c r="A905" t="s">
        <v>976</v>
      </c>
      <c r="B905">
        <v>2859</v>
      </c>
    </row>
    <row r="906" spans="1:2">
      <c r="A906" t="s">
        <v>977</v>
      </c>
      <c r="B906">
        <v>27132</v>
      </c>
    </row>
    <row r="907" spans="1:2">
      <c r="A907" t="s">
        <v>978</v>
      </c>
      <c r="B907">
        <v>739</v>
      </c>
    </row>
    <row r="908" spans="1:2">
      <c r="A908" t="s">
        <v>979</v>
      </c>
      <c r="B908">
        <v>950</v>
      </c>
    </row>
    <row r="909" spans="1:2">
      <c r="A909" t="s">
        <v>980</v>
      </c>
      <c r="B909">
        <v>288</v>
      </c>
    </row>
    <row r="910" spans="1:2">
      <c r="A910" t="s">
        <v>981</v>
      </c>
      <c r="B910">
        <v>4106</v>
      </c>
    </row>
    <row r="911" spans="1:2">
      <c r="A911" t="s">
        <v>982</v>
      </c>
      <c r="B911">
        <v>4020</v>
      </c>
    </row>
    <row r="912" spans="1:2">
      <c r="A912" t="s">
        <v>983</v>
      </c>
      <c r="B912">
        <v>425</v>
      </c>
    </row>
    <row r="913" spans="1:2">
      <c r="A913" t="s">
        <v>984</v>
      </c>
      <c r="B913">
        <v>4067</v>
      </c>
    </row>
    <row r="914" spans="1:2">
      <c r="A914" t="s">
        <v>985</v>
      </c>
      <c r="B914">
        <v>62</v>
      </c>
    </row>
    <row r="915" spans="1:2">
      <c r="A915" t="s">
        <v>986</v>
      </c>
      <c r="B915">
        <v>2694</v>
      </c>
    </row>
    <row r="916" spans="1:2">
      <c r="A916" t="s">
        <v>987</v>
      </c>
      <c r="B916">
        <v>4773</v>
      </c>
    </row>
    <row r="917" spans="1:2">
      <c r="A917" t="s">
        <v>988</v>
      </c>
      <c r="B917">
        <v>500</v>
      </c>
    </row>
    <row r="918" spans="1:2">
      <c r="A918" t="s">
        <v>989</v>
      </c>
      <c r="B918">
        <v>89081</v>
      </c>
    </row>
    <row r="919" spans="1:2">
      <c r="A919" t="s">
        <v>990</v>
      </c>
      <c r="B919">
        <v>905</v>
      </c>
    </row>
    <row r="920" spans="1:2">
      <c r="A920" t="s">
        <v>991</v>
      </c>
      <c r="B920">
        <v>804</v>
      </c>
    </row>
    <row r="921" spans="1:2">
      <c r="A921" t="s">
        <v>992</v>
      </c>
      <c r="B921">
        <v>1133</v>
      </c>
    </row>
    <row r="922" spans="1:2">
      <c r="A922" t="s">
        <v>993</v>
      </c>
      <c r="B922">
        <v>546</v>
      </c>
    </row>
    <row r="923" spans="1:2">
      <c r="A923" t="s">
        <v>993</v>
      </c>
      <c r="B923">
        <v>146</v>
      </c>
    </row>
    <row r="924" spans="1:2">
      <c r="A924" t="s">
        <v>994</v>
      </c>
      <c r="B924">
        <v>5615</v>
      </c>
    </row>
    <row r="925" spans="1:2">
      <c r="A925" t="s">
        <v>995</v>
      </c>
      <c r="B925">
        <v>7500</v>
      </c>
    </row>
    <row r="926" spans="1:2">
      <c r="A926" t="s">
        <v>996</v>
      </c>
      <c r="B926">
        <v>1051</v>
      </c>
    </row>
    <row r="927" spans="1:2">
      <c r="A927" t="s">
        <v>997</v>
      </c>
      <c r="B927">
        <v>904</v>
      </c>
    </row>
    <row r="928" spans="1:2">
      <c r="A928" t="s">
        <v>998</v>
      </c>
      <c r="B928">
        <v>415</v>
      </c>
    </row>
    <row r="929" spans="1:2">
      <c r="A929" t="s">
        <v>999</v>
      </c>
      <c r="B929">
        <v>4115</v>
      </c>
    </row>
    <row r="930" spans="1:2">
      <c r="A930" t="s">
        <v>1000</v>
      </c>
      <c r="B930">
        <v>2646</v>
      </c>
    </row>
    <row r="931" spans="1:2">
      <c r="A931" t="s">
        <v>1001</v>
      </c>
      <c r="B931">
        <v>2937</v>
      </c>
    </row>
    <row r="932" spans="1:2">
      <c r="A932" t="s">
        <v>1002</v>
      </c>
      <c r="B932">
        <v>766</v>
      </c>
    </row>
    <row r="933" spans="1:2">
      <c r="A933" t="s">
        <v>1003</v>
      </c>
      <c r="B933">
        <v>5495</v>
      </c>
    </row>
    <row r="934" spans="1:2">
      <c r="A934" t="s">
        <v>1004</v>
      </c>
      <c r="B934">
        <v>349</v>
      </c>
    </row>
    <row r="935" spans="1:2">
      <c r="A935" t="s">
        <v>1005</v>
      </c>
      <c r="B935">
        <v>9347</v>
      </c>
    </row>
    <row r="936" spans="1:2">
      <c r="A936" t="s">
        <v>1006</v>
      </c>
      <c r="B936">
        <v>18512</v>
      </c>
    </row>
    <row r="937" spans="1:2">
      <c r="A937" t="s">
        <v>1007</v>
      </c>
      <c r="B937">
        <v>2293</v>
      </c>
    </row>
    <row r="938" spans="1:2">
      <c r="A938" t="s">
        <v>1008</v>
      </c>
      <c r="B938">
        <v>1133</v>
      </c>
    </row>
    <row r="939" spans="1:2">
      <c r="A939" t="s">
        <v>1009</v>
      </c>
      <c r="B939">
        <v>474</v>
      </c>
    </row>
    <row r="940" spans="1:2">
      <c r="A940" t="s">
        <v>1010</v>
      </c>
      <c r="B940">
        <v>546</v>
      </c>
    </row>
    <row r="941" spans="1:2">
      <c r="A941" t="s">
        <v>1011</v>
      </c>
      <c r="B941">
        <v>435</v>
      </c>
    </row>
    <row r="942" spans="1:2">
      <c r="A942" t="s">
        <v>1012</v>
      </c>
      <c r="B942">
        <v>31470</v>
      </c>
    </row>
    <row r="943" spans="1:2">
      <c r="A943" t="s">
        <v>1013</v>
      </c>
      <c r="B943">
        <v>6107</v>
      </c>
    </row>
    <row r="944" spans="1:2">
      <c r="A944" t="s">
        <v>1014</v>
      </c>
      <c r="B944">
        <v>1191</v>
      </c>
    </row>
    <row r="945" spans="1:2">
      <c r="A945" t="s">
        <v>1015</v>
      </c>
      <c r="B945">
        <v>8112</v>
      </c>
    </row>
    <row r="946" spans="1:2">
      <c r="A946" t="s">
        <v>1016</v>
      </c>
      <c r="B946">
        <v>7308</v>
      </c>
    </row>
    <row r="947" spans="1:2">
      <c r="A947" t="s">
        <v>1017</v>
      </c>
      <c r="B947">
        <v>86</v>
      </c>
    </row>
    <row r="948" spans="1:2">
      <c r="A948" t="s">
        <v>1018</v>
      </c>
      <c r="B948">
        <v>1730</v>
      </c>
    </row>
    <row r="949" spans="1:2">
      <c r="A949" t="s">
        <v>1019</v>
      </c>
      <c r="B949">
        <v>954</v>
      </c>
    </row>
    <row r="950" spans="1:2">
      <c r="A950" t="s">
        <v>1020</v>
      </c>
      <c r="B950">
        <v>13618</v>
      </c>
    </row>
    <row r="951" spans="1:2">
      <c r="A951" t="s">
        <v>1021</v>
      </c>
      <c r="B951">
        <v>375</v>
      </c>
    </row>
    <row r="952" spans="1:2">
      <c r="A952" t="s">
        <v>1022</v>
      </c>
      <c r="B952">
        <v>4168</v>
      </c>
    </row>
    <row r="953" spans="1:2">
      <c r="A953" t="s">
        <v>1023</v>
      </c>
      <c r="B953">
        <v>1664</v>
      </c>
    </row>
    <row r="954" spans="1:2">
      <c r="A954" t="s">
        <v>1024</v>
      </c>
      <c r="B954">
        <v>15309</v>
      </c>
    </row>
    <row r="955" spans="1:2">
      <c r="A955" t="s">
        <v>1025</v>
      </c>
      <c r="B955">
        <v>1086</v>
      </c>
    </row>
    <row r="956" spans="1:2">
      <c r="A956" t="s">
        <v>1026</v>
      </c>
      <c r="B956">
        <v>2101</v>
      </c>
    </row>
    <row r="957" spans="1:2">
      <c r="A957" t="s">
        <v>1027</v>
      </c>
      <c r="B957">
        <v>893</v>
      </c>
    </row>
    <row r="958" spans="1:2">
      <c r="A958" t="s">
        <v>1028</v>
      </c>
      <c r="B958">
        <v>1337</v>
      </c>
    </row>
    <row r="959" spans="1:2">
      <c r="A959" t="s">
        <v>1029</v>
      </c>
      <c r="B959">
        <v>1401</v>
      </c>
    </row>
    <row r="960" spans="1:2">
      <c r="A960" t="s">
        <v>1030</v>
      </c>
      <c r="B960">
        <v>1404</v>
      </c>
    </row>
    <row r="961" spans="1:2">
      <c r="A961" t="s">
        <v>1031</v>
      </c>
      <c r="B961">
        <v>935</v>
      </c>
    </row>
    <row r="962" spans="1:2">
      <c r="A962" t="s">
        <v>1032</v>
      </c>
      <c r="B962">
        <v>2320</v>
      </c>
    </row>
    <row r="963" spans="1:2">
      <c r="A963" t="s">
        <v>1033</v>
      </c>
      <c r="B963">
        <v>4941</v>
      </c>
    </row>
    <row r="964" spans="1:2">
      <c r="A964" t="s">
        <v>1034</v>
      </c>
      <c r="B964">
        <v>1894</v>
      </c>
    </row>
    <row r="965" spans="1:2">
      <c r="A965" t="s">
        <v>1035</v>
      </c>
      <c r="B965">
        <v>24877</v>
      </c>
    </row>
    <row r="966" spans="1:2">
      <c r="A966" t="s">
        <v>1036</v>
      </c>
      <c r="B966">
        <v>5659</v>
      </c>
    </row>
    <row r="967" spans="1:2">
      <c r="A967" t="s">
        <v>1037</v>
      </c>
      <c r="B967">
        <v>9320</v>
      </c>
    </row>
    <row r="968" spans="1:2">
      <c r="A968" t="s">
        <v>1038</v>
      </c>
      <c r="B968">
        <v>4145</v>
      </c>
    </row>
    <row r="969" spans="1:2">
      <c r="A969" t="s">
        <v>1039</v>
      </c>
      <c r="B969">
        <v>2147</v>
      </c>
    </row>
    <row r="970" spans="1:2">
      <c r="A970" t="s">
        <v>1040</v>
      </c>
      <c r="B970">
        <v>3929</v>
      </c>
    </row>
    <row r="971" spans="1:2">
      <c r="A971" t="s">
        <v>1041</v>
      </c>
      <c r="B971">
        <v>15403</v>
      </c>
    </row>
    <row r="972" spans="1:2">
      <c r="A972" t="s">
        <v>1042</v>
      </c>
      <c r="B972">
        <v>1163</v>
      </c>
    </row>
    <row r="973" spans="1:2">
      <c r="A973" t="s">
        <v>1043</v>
      </c>
      <c r="B973">
        <v>8043</v>
      </c>
    </row>
    <row r="974" spans="1:2">
      <c r="A974" t="s">
        <v>1044</v>
      </c>
      <c r="B974">
        <v>2038</v>
      </c>
    </row>
    <row r="975" spans="1:2">
      <c r="A975" t="s">
        <v>1045</v>
      </c>
      <c r="B975">
        <v>1035</v>
      </c>
    </row>
    <row r="976" spans="1:2">
      <c r="A976" t="s">
        <v>1046</v>
      </c>
      <c r="B976">
        <v>3140</v>
      </c>
    </row>
    <row r="977" spans="1:2">
      <c r="A977" t="s">
        <v>1047</v>
      </c>
      <c r="B977">
        <v>6674</v>
      </c>
    </row>
    <row r="978" spans="1:2">
      <c r="A978" t="s">
        <v>1048</v>
      </c>
      <c r="B978">
        <v>2733</v>
      </c>
    </row>
    <row r="979" spans="1:2">
      <c r="A979" t="s">
        <v>1049</v>
      </c>
      <c r="B979">
        <v>2989</v>
      </c>
    </row>
    <row r="980" spans="1:2">
      <c r="A980" t="s">
        <v>1050</v>
      </c>
      <c r="B980">
        <v>1206</v>
      </c>
    </row>
    <row r="981" spans="1:2">
      <c r="A981" t="s">
        <v>1051</v>
      </c>
      <c r="B981">
        <v>634</v>
      </c>
    </row>
    <row r="982" spans="1:2">
      <c r="A982" t="s">
        <v>1052</v>
      </c>
      <c r="B982">
        <v>2581</v>
      </c>
    </row>
    <row r="983" spans="1:2">
      <c r="A983" t="s">
        <v>1053</v>
      </c>
      <c r="B983">
        <v>1938</v>
      </c>
    </row>
    <row r="984" spans="1:2">
      <c r="A984" t="s">
        <v>1054</v>
      </c>
      <c r="B984">
        <v>3168</v>
      </c>
    </row>
    <row r="985" spans="1:2">
      <c r="A985" t="s">
        <v>1055</v>
      </c>
      <c r="B985">
        <v>2540</v>
      </c>
    </row>
    <row r="986" spans="1:2">
      <c r="A986" t="s">
        <v>1056</v>
      </c>
      <c r="B986">
        <v>4141</v>
      </c>
    </row>
    <row r="987" spans="1:2">
      <c r="A987" t="s">
        <v>1057</v>
      </c>
      <c r="B987">
        <v>2978</v>
      </c>
    </row>
    <row r="988" spans="1:2">
      <c r="A988" t="s">
        <v>1058</v>
      </c>
      <c r="B988">
        <v>3157</v>
      </c>
    </row>
    <row r="989" spans="1:2">
      <c r="A989" t="s">
        <v>1059</v>
      </c>
      <c r="B989">
        <v>1068</v>
      </c>
    </row>
    <row r="990" spans="1:2">
      <c r="A990" t="s">
        <v>1060</v>
      </c>
      <c r="B990">
        <v>1304</v>
      </c>
    </row>
    <row r="991" spans="1:2">
      <c r="A991" t="s">
        <v>1061</v>
      </c>
      <c r="B991">
        <v>1349</v>
      </c>
    </row>
    <row r="992" spans="1:2">
      <c r="A992" t="s">
        <v>1062</v>
      </c>
      <c r="B992">
        <v>951</v>
      </c>
    </row>
    <row r="993" spans="1:2">
      <c r="A993" t="s">
        <v>1063</v>
      </c>
      <c r="B993">
        <v>1629</v>
      </c>
    </row>
    <row r="994" spans="1:2">
      <c r="A994" t="s">
        <v>1064</v>
      </c>
      <c r="B994">
        <v>5978</v>
      </c>
    </row>
    <row r="995" spans="1:2">
      <c r="A995" t="s">
        <v>1065</v>
      </c>
      <c r="B995">
        <v>1352</v>
      </c>
    </row>
    <row r="996" spans="1:2">
      <c r="A996" t="s">
        <v>1066</v>
      </c>
      <c r="B996">
        <v>1367</v>
      </c>
    </row>
    <row r="997" spans="1:2">
      <c r="A997" t="s">
        <v>1067</v>
      </c>
      <c r="B997">
        <v>9469</v>
      </c>
    </row>
    <row r="998" spans="1:2">
      <c r="A998" t="s">
        <v>1068</v>
      </c>
      <c r="B998">
        <v>4228</v>
      </c>
    </row>
    <row r="999" spans="1:2">
      <c r="A999" t="s">
        <v>1069</v>
      </c>
      <c r="B999">
        <v>1200</v>
      </c>
    </row>
    <row r="1000" spans="1:2">
      <c r="A1000" t="s">
        <v>1070</v>
      </c>
      <c r="B1000">
        <v>3197</v>
      </c>
    </row>
    <row r="1001" spans="1:2">
      <c r="A1001" t="s">
        <v>1071</v>
      </c>
      <c r="B1001">
        <v>4576</v>
      </c>
    </row>
    <row r="1002" spans="1:2">
      <c r="A1002" t="s">
        <v>1072</v>
      </c>
      <c r="B1002">
        <v>8493</v>
      </c>
    </row>
    <row r="1003" spans="1:2">
      <c r="A1003" t="s">
        <v>1073</v>
      </c>
      <c r="B1003">
        <v>6841</v>
      </c>
    </row>
    <row r="1004" spans="1:2">
      <c r="A1004" t="s">
        <v>1074</v>
      </c>
      <c r="B1004">
        <v>2977</v>
      </c>
    </row>
    <row r="1005" spans="1:2">
      <c r="A1005" t="s">
        <v>1075</v>
      </c>
      <c r="B1005">
        <v>1412</v>
      </c>
    </row>
    <row r="1006" spans="1:2">
      <c r="A1006" t="s">
        <v>1076</v>
      </c>
      <c r="B1006">
        <v>16986</v>
      </c>
    </row>
    <row r="1007" spans="1:2">
      <c r="A1007" t="s">
        <v>1077</v>
      </c>
      <c r="B1007">
        <v>6457</v>
      </c>
    </row>
    <row r="1008" spans="1:2">
      <c r="A1008" t="s">
        <v>1078</v>
      </c>
      <c r="B1008">
        <v>75916</v>
      </c>
    </row>
    <row r="1009" spans="1:2">
      <c r="A1009" t="s">
        <v>1079</v>
      </c>
      <c r="B1009">
        <v>12506</v>
      </c>
    </row>
    <row r="1010" spans="1:2">
      <c r="A1010" t="s">
        <v>1080</v>
      </c>
      <c r="B1010">
        <v>5376</v>
      </c>
    </row>
    <row r="1011" spans="1:2">
      <c r="A1011" t="s">
        <v>1081</v>
      </c>
      <c r="B1011">
        <v>5431</v>
      </c>
    </row>
    <row r="1012" spans="1:2">
      <c r="A1012" t="s">
        <v>1082</v>
      </c>
      <c r="B1012">
        <v>5801</v>
      </c>
    </row>
    <row r="1013" spans="1:2">
      <c r="A1013" t="s">
        <v>1083</v>
      </c>
      <c r="B1013">
        <v>6541</v>
      </c>
    </row>
    <row r="1014" spans="1:2">
      <c r="A1014" t="s">
        <v>1084</v>
      </c>
      <c r="B1014">
        <v>1996</v>
      </c>
    </row>
    <row r="1015" spans="1:2">
      <c r="A1015" t="s">
        <v>1085</v>
      </c>
      <c r="B1015">
        <v>3788</v>
      </c>
    </row>
    <row r="1016" spans="1:2">
      <c r="A1016" t="s">
        <v>1086</v>
      </c>
      <c r="B1016">
        <v>537</v>
      </c>
    </row>
    <row r="1017" spans="1:2">
      <c r="A1017" t="s">
        <v>1087</v>
      </c>
      <c r="B1017">
        <v>641</v>
      </c>
    </row>
    <row r="1018" spans="1:2">
      <c r="A1018" t="s">
        <v>1088</v>
      </c>
      <c r="B1018">
        <v>6769</v>
      </c>
    </row>
    <row r="1019" spans="1:2">
      <c r="A1019" t="s">
        <v>1089</v>
      </c>
      <c r="B1019">
        <v>8804</v>
      </c>
    </row>
    <row r="1020" spans="1:2">
      <c r="A1020" t="s">
        <v>1090</v>
      </c>
      <c r="B1020">
        <v>8524</v>
      </c>
    </row>
    <row r="1021" spans="1:2">
      <c r="A1021" t="s">
        <v>1091</v>
      </c>
      <c r="B1021">
        <v>1780</v>
      </c>
    </row>
    <row r="1022" spans="1:2">
      <c r="A1022" t="s">
        <v>1092</v>
      </c>
      <c r="B1022">
        <v>1774</v>
      </c>
    </row>
    <row r="1023" spans="1:2">
      <c r="A1023" t="s">
        <v>1093</v>
      </c>
      <c r="B1023">
        <v>7867</v>
      </c>
    </row>
    <row r="1024" spans="1:2">
      <c r="A1024" t="s">
        <v>1094</v>
      </c>
      <c r="B1024">
        <v>5459</v>
      </c>
    </row>
    <row r="1025" spans="1:2">
      <c r="A1025" t="s">
        <v>1095</v>
      </c>
      <c r="B1025">
        <v>602</v>
      </c>
    </row>
    <row r="1026" spans="1:2">
      <c r="A1026" t="s">
        <v>1096</v>
      </c>
      <c r="B1026">
        <v>14755</v>
      </c>
    </row>
    <row r="1027" spans="1:2">
      <c r="A1027" t="s">
        <v>1097</v>
      </c>
      <c r="B1027">
        <v>6593</v>
      </c>
    </row>
    <row r="1028" spans="1:2">
      <c r="A1028" t="s">
        <v>1098</v>
      </c>
      <c r="B1028">
        <v>1577</v>
      </c>
    </row>
    <row r="1029" spans="1:2">
      <c r="A1029" t="s">
        <v>1099</v>
      </c>
      <c r="B1029">
        <v>7027</v>
      </c>
    </row>
    <row r="1030" spans="1:2">
      <c r="A1030" t="s">
        <v>1100</v>
      </c>
      <c r="B1030">
        <v>3516</v>
      </c>
    </row>
    <row r="1031" spans="1:2">
      <c r="A1031" t="s">
        <v>1101</v>
      </c>
      <c r="B1031">
        <v>3011</v>
      </c>
    </row>
    <row r="1032" spans="1:2">
      <c r="A1032" t="s">
        <v>1102</v>
      </c>
      <c r="B1032">
        <v>9076</v>
      </c>
    </row>
    <row r="1033" spans="1:2">
      <c r="A1033" t="s">
        <v>1103</v>
      </c>
      <c r="B1033">
        <v>164249</v>
      </c>
    </row>
    <row r="1034" spans="1:2">
      <c r="A1034" t="s">
        <v>1104</v>
      </c>
      <c r="B1034">
        <v>369</v>
      </c>
    </row>
    <row r="1035" spans="1:2">
      <c r="A1035" t="s">
        <v>1105</v>
      </c>
      <c r="B1035">
        <v>1509</v>
      </c>
    </row>
    <row r="1036" spans="1:2">
      <c r="A1036" t="s">
        <v>1106</v>
      </c>
      <c r="B1036">
        <v>8617</v>
      </c>
    </row>
    <row r="1037" spans="1:2">
      <c r="A1037" t="s">
        <v>1107</v>
      </c>
      <c r="B1037">
        <v>1865</v>
      </c>
    </row>
    <row r="1038" spans="1:2">
      <c r="A1038" t="s">
        <v>1108</v>
      </c>
      <c r="B1038">
        <v>369</v>
      </c>
    </row>
    <row r="1039" spans="1:2">
      <c r="A1039" t="s">
        <v>1109</v>
      </c>
      <c r="B1039">
        <v>1758</v>
      </c>
    </row>
    <row r="1040" spans="1:2">
      <c r="A1040" t="s">
        <v>1110</v>
      </c>
      <c r="B1040">
        <v>5879</v>
      </c>
    </row>
    <row r="1041" spans="1:2">
      <c r="A1041" t="s">
        <v>1111</v>
      </c>
      <c r="B1041">
        <v>318</v>
      </c>
    </row>
    <row r="1042" spans="1:2">
      <c r="A1042" t="s">
        <v>1112</v>
      </c>
      <c r="B1042">
        <v>1614</v>
      </c>
    </row>
    <row r="1043" spans="1:2">
      <c r="A1043" t="s">
        <v>1113</v>
      </c>
      <c r="B1043">
        <v>956</v>
      </c>
    </row>
    <row r="1044" spans="1:2">
      <c r="A1044" t="s">
        <v>1114</v>
      </c>
      <c r="B1044">
        <v>411</v>
      </c>
    </row>
    <row r="1045" spans="1:2">
      <c r="A1045" t="s">
        <v>1115</v>
      </c>
      <c r="B1045">
        <v>7301</v>
      </c>
    </row>
    <row r="1046" spans="1:2">
      <c r="A1046" t="s">
        <v>1116</v>
      </c>
      <c r="B1046">
        <v>13419</v>
      </c>
    </row>
    <row r="1047" spans="1:2">
      <c r="A1047" t="s">
        <v>1117</v>
      </c>
      <c r="B1047">
        <v>36966</v>
      </c>
    </row>
    <row r="1048" spans="1:2">
      <c r="A1048" t="s">
        <v>1118</v>
      </c>
      <c r="B1048">
        <v>2869</v>
      </c>
    </row>
    <row r="1049" spans="1:2">
      <c r="A1049" t="s">
        <v>1119</v>
      </c>
      <c r="B1049">
        <v>2419</v>
      </c>
    </row>
    <row r="1050" spans="1:2">
      <c r="A1050" t="s">
        <v>1120</v>
      </c>
      <c r="B1050">
        <v>1563</v>
      </c>
    </row>
    <row r="1051" spans="1:2">
      <c r="A1051" t="s">
        <v>1121</v>
      </c>
      <c r="B1051">
        <v>1522</v>
      </c>
    </row>
    <row r="1052" spans="1:2">
      <c r="A1052" t="s">
        <v>1122</v>
      </c>
      <c r="B1052">
        <v>4642</v>
      </c>
    </row>
    <row r="1053" spans="1:2">
      <c r="A1053" t="s">
        <v>1123</v>
      </c>
      <c r="B1053">
        <v>1183</v>
      </c>
    </row>
    <row r="1054" spans="1:2">
      <c r="A1054" t="s">
        <v>1124</v>
      </c>
      <c r="B1054">
        <v>765</v>
      </c>
    </row>
    <row r="1055" spans="1:2">
      <c r="A1055" t="s">
        <v>1125</v>
      </c>
      <c r="B1055">
        <v>4829</v>
      </c>
    </row>
    <row r="1056" spans="1:2">
      <c r="A1056" t="s">
        <v>1126</v>
      </c>
      <c r="B1056">
        <v>150</v>
      </c>
    </row>
    <row r="1057" spans="1:2">
      <c r="A1057" t="s">
        <v>1127</v>
      </c>
      <c r="B1057">
        <v>2745</v>
      </c>
    </row>
    <row r="1058" spans="1:2">
      <c r="A1058" t="s">
        <v>1128</v>
      </c>
      <c r="B1058">
        <v>5215</v>
      </c>
    </row>
    <row r="1059" spans="1:2">
      <c r="A1059" t="s">
        <v>1129</v>
      </c>
      <c r="B1059">
        <v>7496</v>
      </c>
    </row>
    <row r="1060" spans="1:2">
      <c r="A1060" t="s">
        <v>1130</v>
      </c>
      <c r="B1060">
        <v>1226</v>
      </c>
    </row>
    <row r="1061" spans="1:2">
      <c r="A1061" t="s">
        <v>1131</v>
      </c>
      <c r="B1061">
        <v>846</v>
      </c>
    </row>
    <row r="1062" spans="1:2">
      <c r="A1062" t="s">
        <v>1132</v>
      </c>
      <c r="B1062">
        <v>1145</v>
      </c>
    </row>
    <row r="1063" spans="1:2">
      <c r="A1063" t="s">
        <v>1133</v>
      </c>
      <c r="B1063">
        <v>5838</v>
      </c>
    </row>
    <row r="1064" spans="1:2">
      <c r="A1064" t="s">
        <v>1134</v>
      </c>
      <c r="B1064">
        <v>893</v>
      </c>
    </row>
    <row r="1065" spans="1:2">
      <c r="A1065" t="s">
        <v>1135</v>
      </c>
      <c r="B1065">
        <v>8608</v>
      </c>
    </row>
    <row r="1066" spans="1:2">
      <c r="A1066" t="s">
        <v>1136</v>
      </c>
      <c r="B1066">
        <v>4665</v>
      </c>
    </row>
    <row r="1067" spans="1:2">
      <c r="A1067" t="s">
        <v>1137</v>
      </c>
      <c r="B1067">
        <v>10648</v>
      </c>
    </row>
    <row r="1068" spans="1:2">
      <c r="A1068" t="s">
        <v>1138</v>
      </c>
      <c r="B1068">
        <v>4799</v>
      </c>
    </row>
    <row r="1069" spans="1:2">
      <c r="A1069" t="s">
        <v>1139</v>
      </c>
      <c r="B1069">
        <v>4039</v>
      </c>
    </row>
    <row r="1070" spans="1:2">
      <c r="A1070" t="s">
        <v>1140</v>
      </c>
      <c r="B1070">
        <v>6852</v>
      </c>
    </row>
    <row r="1071" spans="1:2">
      <c r="A1071" t="s">
        <v>1141</v>
      </c>
      <c r="B1071">
        <v>1706</v>
      </c>
    </row>
    <row r="1072" spans="1:2">
      <c r="A1072" t="s">
        <v>1142</v>
      </c>
      <c r="B1072">
        <v>11638</v>
      </c>
    </row>
    <row r="1073" spans="1:2">
      <c r="A1073" t="s">
        <v>1143</v>
      </c>
      <c r="B1073">
        <v>1040</v>
      </c>
    </row>
    <row r="1074" spans="1:2">
      <c r="A1074" t="s">
        <v>1144</v>
      </c>
      <c r="B1074">
        <v>5655</v>
      </c>
    </row>
    <row r="1075" spans="1:2">
      <c r="A1075" t="s">
        <v>1145</v>
      </c>
      <c r="B1075">
        <v>10116</v>
      </c>
    </row>
    <row r="1076" spans="1:2">
      <c r="A1076" t="s">
        <v>1146</v>
      </c>
      <c r="B1076">
        <v>2766</v>
      </c>
    </row>
    <row r="1077" spans="1:2">
      <c r="A1077" t="s">
        <v>1147</v>
      </c>
      <c r="B1077">
        <v>2311</v>
      </c>
    </row>
    <row r="1078" spans="1:2">
      <c r="A1078" t="s">
        <v>1148</v>
      </c>
      <c r="B1078">
        <v>15042</v>
      </c>
    </row>
    <row r="1079" spans="1:2">
      <c r="A1079" t="s">
        <v>1149</v>
      </c>
      <c r="B1079">
        <v>1813</v>
      </c>
    </row>
    <row r="1080" spans="1:2">
      <c r="A1080" t="s">
        <v>1150</v>
      </c>
      <c r="B1080">
        <v>1173</v>
      </c>
    </row>
    <row r="1081" spans="1:2">
      <c r="A1081" t="s">
        <v>1151</v>
      </c>
      <c r="B1081">
        <v>1461</v>
      </c>
    </row>
    <row r="1082" spans="1:2">
      <c r="A1082" t="s">
        <v>1152</v>
      </c>
      <c r="B1082">
        <v>7302</v>
      </c>
    </row>
    <row r="1083" spans="1:2">
      <c r="A1083" t="s">
        <v>1153</v>
      </c>
      <c r="B1083">
        <v>5843</v>
      </c>
    </row>
    <row r="1084" spans="1:2">
      <c r="A1084" t="s">
        <v>1154</v>
      </c>
      <c r="B1084">
        <v>1583</v>
      </c>
    </row>
    <row r="1085" spans="1:2">
      <c r="A1085" t="s">
        <v>1155</v>
      </c>
      <c r="B1085">
        <v>144</v>
      </c>
    </row>
    <row r="1086" spans="1:2">
      <c r="A1086" t="s">
        <v>1156</v>
      </c>
      <c r="B1086">
        <v>1406</v>
      </c>
    </row>
    <row r="1087" spans="1:2">
      <c r="A1087" t="s">
        <v>1156</v>
      </c>
      <c r="B1087">
        <v>1097</v>
      </c>
    </row>
    <row r="1088" spans="1:2">
      <c r="A1088" t="s">
        <v>1157</v>
      </c>
      <c r="B1088">
        <v>13867</v>
      </c>
    </row>
    <row r="1089" spans="1:2">
      <c r="A1089" t="s">
        <v>1158</v>
      </c>
      <c r="B1089">
        <v>1206</v>
      </c>
    </row>
    <row r="1090" spans="1:2">
      <c r="A1090" t="s">
        <v>1159</v>
      </c>
      <c r="B1090">
        <v>1264</v>
      </c>
    </row>
    <row r="1091" spans="1:2">
      <c r="A1091" t="s">
        <v>1160</v>
      </c>
      <c r="B1091">
        <v>1432</v>
      </c>
    </row>
    <row r="1092" spans="1:2">
      <c r="A1092" t="s">
        <v>1161</v>
      </c>
      <c r="B1092">
        <v>4448</v>
      </c>
    </row>
    <row r="1093" spans="1:2">
      <c r="A1093" t="s">
        <v>1162</v>
      </c>
      <c r="B1093">
        <v>37373</v>
      </c>
    </row>
    <row r="1094" spans="1:2">
      <c r="A1094" t="s">
        <v>1163</v>
      </c>
      <c r="B1094">
        <v>61438</v>
      </c>
    </row>
    <row r="1095" spans="1:2">
      <c r="A1095" t="s">
        <v>1164</v>
      </c>
      <c r="B1095">
        <v>4570</v>
      </c>
    </row>
    <row r="1096" spans="1:2">
      <c r="A1096" t="s">
        <v>1165</v>
      </c>
      <c r="B1096">
        <v>2345</v>
      </c>
    </row>
    <row r="1097" spans="1:2">
      <c r="A1097" t="s">
        <v>1166</v>
      </c>
      <c r="B1097">
        <v>865</v>
      </c>
    </row>
    <row r="1098" spans="1:2">
      <c r="A1098" t="s">
        <v>1167</v>
      </c>
      <c r="B1098">
        <v>2545</v>
      </c>
    </row>
    <row r="1099" spans="1:2">
      <c r="A1099" t="s">
        <v>1168</v>
      </c>
      <c r="B1099">
        <v>8052</v>
      </c>
    </row>
    <row r="1100" spans="1:2">
      <c r="A1100" t="s">
        <v>1169</v>
      </c>
      <c r="B1100">
        <v>7132</v>
      </c>
    </row>
    <row r="1101" spans="1:2">
      <c r="A1101" t="s">
        <v>1170</v>
      </c>
      <c r="B1101">
        <v>2539</v>
      </c>
    </row>
    <row r="1102" spans="1:2">
      <c r="A1102" t="s">
        <v>1171</v>
      </c>
      <c r="B1102">
        <v>1365</v>
      </c>
    </row>
    <row r="1103" spans="1:2">
      <c r="A1103" t="s">
        <v>1172</v>
      </c>
      <c r="B1103">
        <v>1248</v>
      </c>
    </row>
    <row r="1104" spans="1:2">
      <c r="A1104" t="s">
        <v>1173</v>
      </c>
      <c r="B1104">
        <v>2212</v>
      </c>
    </row>
    <row r="1105" spans="1:2">
      <c r="A1105" t="s">
        <v>1174</v>
      </c>
      <c r="B1105">
        <v>1274</v>
      </c>
    </row>
    <row r="1106" spans="1:2">
      <c r="A1106" t="s">
        <v>1175</v>
      </c>
      <c r="B1106">
        <v>3447</v>
      </c>
    </row>
    <row r="1107" spans="1:2">
      <c r="A1107" t="s">
        <v>1176</v>
      </c>
      <c r="B1107">
        <v>584</v>
      </c>
    </row>
    <row r="1108" spans="1:2">
      <c r="A1108" t="s">
        <v>1177</v>
      </c>
      <c r="B1108">
        <v>2348</v>
      </c>
    </row>
    <row r="1109" spans="1:2">
      <c r="A1109" t="s">
        <v>1178</v>
      </c>
      <c r="B1109">
        <v>1830</v>
      </c>
    </row>
    <row r="1110" spans="1:2">
      <c r="A1110" t="s">
        <v>1179</v>
      </c>
      <c r="B1110">
        <v>5856</v>
      </c>
    </row>
    <row r="1111" spans="1:2">
      <c r="A1111" t="s">
        <v>1180</v>
      </c>
      <c r="B1111">
        <v>130</v>
      </c>
    </row>
    <row r="1112" spans="1:2">
      <c r="A1112" t="s">
        <v>1181</v>
      </c>
      <c r="B1112">
        <v>1029</v>
      </c>
    </row>
    <row r="1113" spans="1:2">
      <c r="A1113" t="s">
        <v>1182</v>
      </c>
      <c r="B1113">
        <v>7416</v>
      </c>
    </row>
    <row r="1114" spans="1:2">
      <c r="A1114" t="s">
        <v>1183</v>
      </c>
      <c r="B1114">
        <v>12133</v>
      </c>
    </row>
    <row r="1115" spans="1:2">
      <c r="A1115" t="s">
        <v>1184</v>
      </c>
      <c r="B1115">
        <v>537</v>
      </c>
    </row>
    <row r="1116" spans="1:2">
      <c r="A1116" t="s">
        <v>1185</v>
      </c>
      <c r="B1116">
        <v>30206</v>
      </c>
    </row>
    <row r="1117" spans="1:2">
      <c r="A1117" t="s">
        <v>1186</v>
      </c>
      <c r="B1117">
        <v>585</v>
      </c>
    </row>
    <row r="1118" spans="1:2">
      <c r="A1118" t="s">
        <v>1187</v>
      </c>
      <c r="B1118">
        <v>401</v>
      </c>
    </row>
    <row r="1119" spans="1:2">
      <c r="A1119" t="s">
        <v>1188</v>
      </c>
      <c r="B1119">
        <v>2185</v>
      </c>
    </row>
    <row r="1120" spans="1:2">
      <c r="A1120" t="s">
        <v>1189</v>
      </c>
      <c r="B1120">
        <v>4852</v>
      </c>
    </row>
    <row r="1121" spans="1:2">
      <c r="A1121" t="s">
        <v>1190</v>
      </c>
      <c r="B1121">
        <v>5799</v>
      </c>
    </row>
    <row r="1122" spans="1:2">
      <c r="A1122" t="s">
        <v>1191</v>
      </c>
      <c r="B1122">
        <v>1538</v>
      </c>
    </row>
    <row r="1123" spans="1:2">
      <c r="A1123" t="s">
        <v>1192</v>
      </c>
      <c r="B1123">
        <v>1184</v>
      </c>
    </row>
    <row r="1124" spans="1:2">
      <c r="A1124" t="s">
        <v>1193</v>
      </c>
      <c r="B1124">
        <v>723</v>
      </c>
    </row>
    <row r="1125" spans="1:2">
      <c r="A1125" t="s">
        <v>1194</v>
      </c>
      <c r="B1125">
        <v>6523</v>
      </c>
    </row>
    <row r="1126" spans="1:2">
      <c r="A1126" t="s">
        <v>1195</v>
      </c>
      <c r="B1126">
        <v>494</v>
      </c>
    </row>
    <row r="1127" spans="1:2">
      <c r="A1127" t="s">
        <v>1196</v>
      </c>
      <c r="B1127">
        <v>594</v>
      </c>
    </row>
    <row r="1128" spans="1:2">
      <c r="A1128" t="s">
        <v>1197</v>
      </c>
      <c r="B1128">
        <v>476</v>
      </c>
    </row>
    <row r="1129" spans="1:2">
      <c r="A1129" t="s">
        <v>1198</v>
      </c>
      <c r="B1129">
        <v>1700</v>
      </c>
    </row>
    <row r="1130" spans="1:2">
      <c r="A1130" t="s">
        <v>1199</v>
      </c>
      <c r="B1130">
        <v>9673</v>
      </c>
    </row>
    <row r="1131" spans="1:2">
      <c r="A1131" t="s">
        <v>1200</v>
      </c>
      <c r="B1131">
        <v>6858</v>
      </c>
    </row>
    <row r="1132" spans="1:2">
      <c r="A1132" t="s">
        <v>1201</v>
      </c>
      <c r="B1132">
        <v>6846</v>
      </c>
    </row>
    <row r="1133" spans="1:2">
      <c r="A1133" t="s">
        <v>1202</v>
      </c>
      <c r="B1133">
        <v>1739</v>
      </c>
    </row>
    <row r="1134" spans="1:2">
      <c r="A1134" t="s">
        <v>1203</v>
      </c>
      <c r="B1134">
        <v>301</v>
      </c>
    </row>
    <row r="1135" spans="1:2">
      <c r="A1135" t="s">
        <v>1204</v>
      </c>
      <c r="B1135">
        <v>736</v>
      </c>
    </row>
    <row r="1136" spans="1:2">
      <c r="A1136" t="s">
        <v>1205</v>
      </c>
      <c r="B1136">
        <v>734</v>
      </c>
    </row>
    <row r="1137" spans="1:2">
      <c r="A1137" t="s">
        <v>1206</v>
      </c>
      <c r="B1137">
        <v>1632</v>
      </c>
    </row>
    <row r="1138" spans="1:2">
      <c r="A1138" t="s">
        <v>1207</v>
      </c>
      <c r="B1138">
        <v>1225</v>
      </c>
    </row>
    <row r="1139" spans="1:2">
      <c r="A1139" t="s">
        <v>1208</v>
      </c>
      <c r="B1139">
        <v>8473</v>
      </c>
    </row>
    <row r="1140" spans="1:2">
      <c r="A1140" t="s">
        <v>1209</v>
      </c>
      <c r="B1140">
        <v>6403</v>
      </c>
    </row>
    <row r="1141" spans="1:2">
      <c r="A1141" t="s">
        <v>1210</v>
      </c>
      <c r="B1141">
        <v>238</v>
      </c>
    </row>
    <row r="1142" spans="1:2">
      <c r="A1142" t="s">
        <v>1211</v>
      </c>
      <c r="B1142">
        <v>5516</v>
      </c>
    </row>
    <row r="1143" spans="1:2">
      <c r="A1143" t="s">
        <v>1212</v>
      </c>
      <c r="B1143">
        <v>15311</v>
      </c>
    </row>
    <row r="1144" spans="1:2">
      <c r="A1144" t="s">
        <v>1213</v>
      </c>
      <c r="B1144">
        <v>6288</v>
      </c>
    </row>
    <row r="1145" spans="1:2">
      <c r="A1145" t="s">
        <v>1214</v>
      </c>
      <c r="B1145">
        <v>8708</v>
      </c>
    </row>
    <row r="1146" spans="1:2">
      <c r="A1146" t="s">
        <v>1215</v>
      </c>
      <c r="B1146">
        <v>2423</v>
      </c>
    </row>
    <row r="1147" spans="1:2">
      <c r="A1147" t="s">
        <v>1216</v>
      </c>
      <c r="B1147">
        <v>606</v>
      </c>
    </row>
    <row r="1148" spans="1:2">
      <c r="A1148" t="s">
        <v>1217</v>
      </c>
      <c r="B1148">
        <v>4900</v>
      </c>
    </row>
    <row r="1149" spans="1:2">
      <c r="A1149" t="s">
        <v>1218</v>
      </c>
      <c r="B1149">
        <v>2643</v>
      </c>
    </row>
    <row r="1150" spans="1:2">
      <c r="A1150" t="s">
        <v>1219</v>
      </c>
      <c r="B1150">
        <v>1703</v>
      </c>
    </row>
    <row r="1151" spans="1:2">
      <c r="A1151" t="s">
        <v>1220</v>
      </c>
      <c r="B1151">
        <v>4551</v>
      </c>
    </row>
    <row r="1152" spans="1:2">
      <c r="A1152" t="s">
        <v>1221</v>
      </c>
      <c r="B1152">
        <v>2367</v>
      </c>
    </row>
    <row r="1153" spans="1:2">
      <c r="A1153" t="s">
        <v>1222</v>
      </c>
      <c r="B1153">
        <v>228</v>
      </c>
    </row>
    <row r="1154" spans="1:2">
      <c r="A1154" t="s">
        <v>1223</v>
      </c>
      <c r="B1154">
        <v>37249</v>
      </c>
    </row>
    <row r="1155" spans="1:2">
      <c r="A1155" t="s">
        <v>1224</v>
      </c>
      <c r="B1155">
        <v>11242</v>
      </c>
    </row>
    <row r="1156" spans="1:2">
      <c r="A1156" t="s">
        <v>1225</v>
      </c>
      <c r="B1156">
        <v>178</v>
      </c>
    </row>
    <row r="1157" spans="1:2">
      <c r="A1157" t="s">
        <v>1226</v>
      </c>
      <c r="B1157">
        <v>1746</v>
      </c>
    </row>
    <row r="1158" spans="1:2">
      <c r="A1158" t="s">
        <v>1227</v>
      </c>
      <c r="B1158">
        <v>12540</v>
      </c>
    </row>
    <row r="1159" spans="1:2">
      <c r="A1159" t="s">
        <v>1228</v>
      </c>
      <c r="B1159">
        <v>1284</v>
      </c>
    </row>
    <row r="1160" spans="1:2">
      <c r="A1160" t="s">
        <v>1229</v>
      </c>
      <c r="B1160">
        <v>2267</v>
      </c>
    </row>
    <row r="1161" spans="1:2">
      <c r="A1161" t="s">
        <v>1230</v>
      </c>
      <c r="B1161">
        <v>732</v>
      </c>
    </row>
    <row r="1162" spans="1:2">
      <c r="A1162" t="s">
        <v>1231</v>
      </c>
      <c r="B1162">
        <v>7266</v>
      </c>
    </row>
    <row r="1163" spans="1:2">
      <c r="A1163" t="s">
        <v>1232</v>
      </c>
      <c r="B1163">
        <v>4074</v>
      </c>
    </row>
    <row r="1164" spans="1:2">
      <c r="A1164" t="s">
        <v>1233</v>
      </c>
      <c r="B1164">
        <v>907</v>
      </c>
    </row>
    <row r="1165" spans="1:2">
      <c r="A1165" t="s">
        <v>1234</v>
      </c>
      <c r="B1165">
        <v>2458</v>
      </c>
    </row>
    <row r="1166" spans="1:2">
      <c r="A1166" t="s">
        <v>1235</v>
      </c>
      <c r="B1166">
        <v>3170</v>
      </c>
    </row>
    <row r="1167" spans="1:2">
      <c r="A1167" t="s">
        <v>1236</v>
      </c>
      <c r="B1167">
        <v>4155</v>
      </c>
    </row>
    <row r="1168" spans="1:2">
      <c r="A1168" t="s">
        <v>1237</v>
      </c>
      <c r="B1168">
        <v>5371</v>
      </c>
    </row>
    <row r="1169" spans="1:2">
      <c r="A1169" t="s">
        <v>1238</v>
      </c>
      <c r="B1169">
        <v>4880</v>
      </c>
    </row>
    <row r="1170" spans="1:2">
      <c r="A1170" t="s">
        <v>1239</v>
      </c>
      <c r="B1170">
        <v>50762</v>
      </c>
    </row>
    <row r="1171" spans="1:2">
      <c r="A1171" t="s">
        <v>1240</v>
      </c>
      <c r="B1171">
        <v>11075</v>
      </c>
    </row>
    <row r="1172" spans="1:2">
      <c r="A1172" t="s">
        <v>1241</v>
      </c>
      <c r="B1172">
        <v>11270</v>
      </c>
    </row>
    <row r="1173" spans="1:2">
      <c r="A1173" t="s">
        <v>1242</v>
      </c>
      <c r="B1173">
        <v>634</v>
      </c>
    </row>
    <row r="1174" spans="1:2">
      <c r="A1174" t="s">
        <v>1243</v>
      </c>
      <c r="B1174">
        <v>11474</v>
      </c>
    </row>
    <row r="1175" spans="1:2">
      <c r="A1175" t="s">
        <v>1244</v>
      </c>
      <c r="B1175">
        <v>1436</v>
      </c>
    </row>
    <row r="1176" spans="1:2">
      <c r="A1176" t="s">
        <v>1245</v>
      </c>
      <c r="B1176">
        <v>733</v>
      </c>
    </row>
    <row r="1177" spans="1:2">
      <c r="A1177" t="s">
        <v>1246</v>
      </c>
      <c r="B1177">
        <v>2061</v>
      </c>
    </row>
    <row r="1178" spans="1:2">
      <c r="A1178" t="s">
        <v>1247</v>
      </c>
      <c r="B1178">
        <v>1086</v>
      </c>
    </row>
    <row r="1179" spans="1:2">
      <c r="A1179" t="s">
        <v>1248</v>
      </c>
      <c r="B1179">
        <v>2170</v>
      </c>
    </row>
    <row r="1180" spans="1:2">
      <c r="A1180" t="s">
        <v>1249</v>
      </c>
      <c r="B1180">
        <v>609</v>
      </c>
    </row>
    <row r="1181" spans="1:2">
      <c r="A1181" t="s">
        <v>1250</v>
      </c>
      <c r="B1181">
        <v>5748</v>
      </c>
    </row>
    <row r="1182" spans="1:2">
      <c r="A1182" t="s">
        <v>1251</v>
      </c>
      <c r="B1182">
        <v>1803</v>
      </c>
    </row>
    <row r="1183" spans="1:2">
      <c r="A1183" t="s">
        <v>1252</v>
      </c>
      <c r="B1183">
        <v>1401</v>
      </c>
    </row>
    <row r="1184" spans="1:2">
      <c r="A1184" t="s">
        <v>1253</v>
      </c>
      <c r="B1184">
        <v>7244</v>
      </c>
    </row>
    <row r="1185" spans="1:2">
      <c r="A1185" t="s">
        <v>1254</v>
      </c>
      <c r="B1185">
        <v>3632</v>
      </c>
    </row>
    <row r="1186" spans="1:2">
      <c r="A1186" t="s">
        <v>1255</v>
      </c>
      <c r="B1186">
        <v>7762</v>
      </c>
    </row>
    <row r="1187" spans="1:2">
      <c r="A1187" t="s">
        <v>1256</v>
      </c>
      <c r="B1187">
        <v>1135</v>
      </c>
    </row>
    <row r="1188" spans="1:2">
      <c r="A1188" t="s">
        <v>1257</v>
      </c>
      <c r="B1188">
        <v>1804</v>
      </c>
    </row>
    <row r="1189" spans="1:2">
      <c r="A1189" t="s">
        <v>1258</v>
      </c>
      <c r="B1189">
        <v>1515</v>
      </c>
    </row>
    <row r="1190" spans="1:2">
      <c r="A1190" t="s">
        <v>1259</v>
      </c>
      <c r="B1190">
        <v>1062</v>
      </c>
    </row>
    <row r="1191" spans="1:2">
      <c r="A1191" t="s">
        <v>1260</v>
      </c>
      <c r="B1191">
        <v>9196</v>
      </c>
    </row>
    <row r="1192" spans="1:2">
      <c r="A1192" t="s">
        <v>1261</v>
      </c>
      <c r="B1192">
        <v>837</v>
      </c>
    </row>
    <row r="1193" spans="1:2">
      <c r="A1193" t="s">
        <v>1262</v>
      </c>
      <c r="B1193">
        <v>1172</v>
      </c>
    </row>
    <row r="1194" spans="1:2">
      <c r="A1194" t="s">
        <v>1263</v>
      </c>
      <c r="B1194">
        <v>980</v>
      </c>
    </row>
    <row r="1195" spans="1:2">
      <c r="A1195" t="s">
        <v>1264</v>
      </c>
      <c r="B1195">
        <v>6310</v>
      </c>
    </row>
    <row r="1196" spans="1:2">
      <c r="A1196" t="s">
        <v>1265</v>
      </c>
      <c r="B1196">
        <v>7514</v>
      </c>
    </row>
    <row r="1197" spans="1:2">
      <c r="A1197" t="s">
        <v>1266</v>
      </c>
      <c r="B1197">
        <v>10905</v>
      </c>
    </row>
    <row r="1198" spans="1:2">
      <c r="A1198" t="s">
        <v>1267</v>
      </c>
      <c r="B1198">
        <v>563</v>
      </c>
    </row>
    <row r="1199" spans="1:2">
      <c r="A1199" t="s">
        <v>1268</v>
      </c>
      <c r="B1199">
        <v>3716</v>
      </c>
    </row>
    <row r="1200" spans="1:2">
      <c r="A1200" t="s">
        <v>1269</v>
      </c>
      <c r="B1200">
        <v>2394</v>
      </c>
    </row>
    <row r="1201" spans="1:2">
      <c r="A1201" t="s">
        <v>1270</v>
      </c>
      <c r="B1201">
        <v>5061</v>
      </c>
    </row>
    <row r="1202" spans="1:2">
      <c r="A1202" t="s">
        <v>1271</v>
      </c>
      <c r="B1202">
        <v>583</v>
      </c>
    </row>
    <row r="1203" spans="1:2">
      <c r="A1203" t="s">
        <v>1272</v>
      </c>
      <c r="B1203">
        <v>3007</v>
      </c>
    </row>
    <row r="1204" spans="1:2">
      <c r="A1204" t="s">
        <v>1273</v>
      </c>
      <c r="B1204">
        <v>10680</v>
      </c>
    </row>
    <row r="1205" spans="1:2">
      <c r="A1205" t="s">
        <v>1274</v>
      </c>
      <c r="B1205">
        <v>5303</v>
      </c>
    </row>
    <row r="1206" spans="1:2">
      <c r="A1206" t="s">
        <v>1275</v>
      </c>
      <c r="B1206">
        <v>3051</v>
      </c>
    </row>
    <row r="1207" spans="1:2">
      <c r="A1207" t="s">
        <v>1276</v>
      </c>
      <c r="B1207">
        <v>772</v>
      </c>
    </row>
    <row r="1208" spans="1:2">
      <c r="A1208" t="s">
        <v>1277</v>
      </c>
      <c r="B1208">
        <v>683</v>
      </c>
    </row>
    <row r="1209" spans="1:2">
      <c r="A1209" t="s">
        <v>1278</v>
      </c>
      <c r="B1209">
        <v>2132</v>
      </c>
    </row>
    <row r="1210" spans="1:2">
      <c r="A1210" t="s">
        <v>1279</v>
      </c>
      <c r="B1210">
        <v>1669</v>
      </c>
    </row>
    <row r="1211" spans="1:2">
      <c r="A1211" t="s">
        <v>1280</v>
      </c>
      <c r="B1211">
        <v>5215</v>
      </c>
    </row>
    <row r="1212" spans="1:2">
      <c r="A1212" t="s">
        <v>1281</v>
      </c>
      <c r="B1212">
        <v>1236</v>
      </c>
    </row>
    <row r="1213" spans="1:2">
      <c r="A1213" t="s">
        <v>1282</v>
      </c>
      <c r="B1213">
        <v>3298</v>
      </c>
    </row>
    <row r="1214" spans="1:2">
      <c r="A1214" t="s">
        <v>1283</v>
      </c>
      <c r="B1214">
        <v>2838</v>
      </c>
    </row>
    <row r="1215" spans="1:2">
      <c r="A1215" t="s">
        <v>1284</v>
      </c>
      <c r="B1215">
        <v>1818</v>
      </c>
    </row>
    <row r="1216" spans="1:2">
      <c r="A1216" t="s">
        <v>1285</v>
      </c>
      <c r="B1216">
        <v>1598</v>
      </c>
    </row>
    <row r="1217" spans="1:2">
      <c r="A1217" t="s">
        <v>1286</v>
      </c>
      <c r="B1217">
        <v>5153</v>
      </c>
    </row>
    <row r="1218" spans="1:2">
      <c r="A1218" t="s">
        <v>1287</v>
      </c>
      <c r="B1218">
        <v>936</v>
      </c>
    </row>
    <row r="1219" spans="1:2">
      <c r="A1219" t="s">
        <v>1288</v>
      </c>
      <c r="B1219">
        <v>2823</v>
      </c>
    </row>
    <row r="1220" spans="1:2">
      <c r="A1220" t="s">
        <v>1289</v>
      </c>
      <c r="B1220">
        <v>7804</v>
      </c>
    </row>
    <row r="1221" spans="1:2">
      <c r="A1221" t="s">
        <v>1290</v>
      </c>
      <c r="B1221">
        <v>1302</v>
      </c>
    </row>
    <row r="1222" spans="1:2">
      <c r="A1222" t="s">
        <v>1291</v>
      </c>
      <c r="B1222">
        <v>1646</v>
      </c>
    </row>
    <row r="1223" spans="1:2">
      <c r="A1223" t="s">
        <v>1292</v>
      </c>
      <c r="B1223">
        <v>2455</v>
      </c>
    </row>
    <row r="1224" spans="1:2">
      <c r="A1224" t="s">
        <v>1293</v>
      </c>
      <c r="B1224">
        <v>1072</v>
      </c>
    </row>
    <row r="1225" spans="1:2">
      <c r="A1225" t="s">
        <v>1294</v>
      </c>
      <c r="B1225">
        <v>410</v>
      </c>
    </row>
    <row r="1226" spans="1:2">
      <c r="A1226" t="s">
        <v>1295</v>
      </c>
      <c r="B1226">
        <v>5113</v>
      </c>
    </row>
    <row r="1227" spans="1:2">
      <c r="A1227" t="s">
        <v>1296</v>
      </c>
      <c r="B1227">
        <v>11810</v>
      </c>
    </row>
    <row r="1228" spans="1:2">
      <c r="A1228" t="s">
        <v>1297</v>
      </c>
      <c r="B1228">
        <v>10230</v>
      </c>
    </row>
    <row r="1229" spans="1:2">
      <c r="A1229" t="s">
        <v>1298</v>
      </c>
      <c r="B1229">
        <v>3095</v>
      </c>
    </row>
    <row r="1230" spans="1:2">
      <c r="A1230" t="s">
        <v>1299</v>
      </c>
      <c r="B1230">
        <v>6323</v>
      </c>
    </row>
    <row r="1231" spans="1:2">
      <c r="A1231" t="s">
        <v>1300</v>
      </c>
      <c r="B1231">
        <v>131</v>
      </c>
    </row>
    <row r="1232" spans="1:2">
      <c r="A1232" t="s">
        <v>1301</v>
      </c>
      <c r="B1232">
        <v>31713</v>
      </c>
    </row>
    <row r="1233" spans="1:2">
      <c r="A1233" t="s">
        <v>1302</v>
      </c>
      <c r="B1233">
        <v>7519</v>
      </c>
    </row>
    <row r="1234" spans="1:2">
      <c r="A1234" t="s">
        <v>1303</v>
      </c>
      <c r="B1234">
        <v>5072</v>
      </c>
    </row>
    <row r="1235" spans="1:2">
      <c r="A1235" t="s">
        <v>1304</v>
      </c>
      <c r="B1235">
        <v>274</v>
      </c>
    </row>
    <row r="1236" spans="1:2">
      <c r="A1236" t="s">
        <v>1305</v>
      </c>
      <c r="B1236">
        <v>1042</v>
      </c>
    </row>
    <row r="1237" spans="1:2">
      <c r="A1237" t="s">
        <v>1306</v>
      </c>
      <c r="B1237">
        <v>869</v>
      </c>
    </row>
    <row r="1238" spans="1:2">
      <c r="A1238" t="s">
        <v>1307</v>
      </c>
      <c r="B1238">
        <v>1146</v>
      </c>
    </row>
    <row r="1239" spans="1:2">
      <c r="A1239" t="s">
        <v>1308</v>
      </c>
      <c r="B1239">
        <v>3952</v>
      </c>
    </row>
    <row r="1240" spans="1:2">
      <c r="A1240" t="s">
        <v>1309</v>
      </c>
      <c r="B1240">
        <v>1050</v>
      </c>
    </row>
    <row r="1241" spans="1:2">
      <c r="A1241" t="s">
        <v>1310</v>
      </c>
      <c r="B1241">
        <v>1338</v>
      </c>
    </row>
    <row r="1242" spans="1:2">
      <c r="A1242" t="s">
        <v>1311</v>
      </c>
      <c r="B1242">
        <v>4543</v>
      </c>
    </row>
    <row r="1243" spans="1:2">
      <c r="A1243" t="s">
        <v>1312</v>
      </c>
      <c r="B1243">
        <v>4977</v>
      </c>
    </row>
    <row r="1244" spans="1:2">
      <c r="A1244" t="s">
        <v>1313</v>
      </c>
      <c r="B1244">
        <v>1765</v>
      </c>
    </row>
    <row r="1245" spans="1:2">
      <c r="A1245" t="s">
        <v>1314</v>
      </c>
      <c r="B1245">
        <v>957</v>
      </c>
    </row>
    <row r="1246" spans="1:2">
      <c r="A1246" t="s">
        <v>1315</v>
      </c>
      <c r="B1246">
        <v>3685</v>
      </c>
    </row>
    <row r="1247" spans="1:2">
      <c r="A1247" t="s">
        <v>1316</v>
      </c>
      <c r="B1247">
        <v>31445</v>
      </c>
    </row>
    <row r="1248" spans="1:2">
      <c r="A1248" t="s">
        <v>1317</v>
      </c>
      <c r="B1248">
        <v>1510</v>
      </c>
    </row>
    <row r="1249" spans="1:2">
      <c r="A1249" t="s">
        <v>1318</v>
      </c>
      <c r="B1249">
        <v>93</v>
      </c>
    </row>
    <row r="1250" spans="1:2">
      <c r="A1250" t="s">
        <v>1319</v>
      </c>
      <c r="B1250">
        <v>3377</v>
      </c>
    </row>
    <row r="1251" spans="1:2">
      <c r="A1251" t="s">
        <v>1320</v>
      </c>
      <c r="B1251">
        <v>270</v>
      </c>
    </row>
    <row r="1252" spans="1:2">
      <c r="A1252" t="s">
        <v>1321</v>
      </c>
      <c r="B1252">
        <v>2820</v>
      </c>
    </row>
    <row r="1253" spans="1:2">
      <c r="A1253" t="s">
        <v>1322</v>
      </c>
      <c r="B1253">
        <v>2875</v>
      </c>
    </row>
    <row r="1254" spans="1:2">
      <c r="A1254" t="s">
        <v>1323</v>
      </c>
      <c r="B1254">
        <v>2073</v>
      </c>
    </row>
    <row r="1255" spans="1:2">
      <c r="A1255" t="s">
        <v>1324</v>
      </c>
      <c r="B1255">
        <v>1621</v>
      </c>
    </row>
    <row r="1256" spans="1:2">
      <c r="A1256" t="s">
        <v>1325</v>
      </c>
      <c r="B1256">
        <v>555</v>
      </c>
    </row>
    <row r="1257" spans="1:2">
      <c r="A1257" t="s">
        <v>1326</v>
      </c>
      <c r="B1257">
        <v>736</v>
      </c>
    </row>
    <row r="1258" spans="1:2">
      <c r="A1258" t="s">
        <v>1327</v>
      </c>
      <c r="B1258">
        <v>839</v>
      </c>
    </row>
    <row r="1259" spans="1:2">
      <c r="A1259" t="s">
        <v>1328</v>
      </c>
      <c r="B1259">
        <v>4244</v>
      </c>
    </row>
    <row r="1260" spans="1:2">
      <c r="A1260" t="s">
        <v>1329</v>
      </c>
      <c r="B1260">
        <v>372</v>
      </c>
    </row>
    <row r="1261" spans="1:2">
      <c r="A1261" t="s">
        <v>1330</v>
      </c>
      <c r="B1261">
        <v>2547</v>
      </c>
    </row>
    <row r="1262" spans="1:2">
      <c r="A1262" t="s">
        <v>1331</v>
      </c>
      <c r="B1262">
        <v>544</v>
      </c>
    </row>
    <row r="1263" spans="1:2">
      <c r="A1263" t="s">
        <v>1332</v>
      </c>
      <c r="B1263">
        <v>35153</v>
      </c>
    </row>
    <row r="1264" spans="1:2">
      <c r="A1264" t="s">
        <v>1333</v>
      </c>
      <c r="B1264">
        <v>1809</v>
      </c>
    </row>
    <row r="1265" spans="1:2">
      <c r="A1265" t="s">
        <v>1334</v>
      </c>
      <c r="B1265">
        <v>4900</v>
      </c>
    </row>
    <row r="1266" spans="1:2">
      <c r="A1266" t="s">
        <v>1335</v>
      </c>
      <c r="B1266">
        <v>11342</v>
      </c>
    </row>
    <row r="1267" spans="1:2">
      <c r="A1267" t="s">
        <v>1336</v>
      </c>
      <c r="B1267">
        <v>4511</v>
      </c>
    </row>
    <row r="1268" spans="1:2">
      <c r="A1268" t="s">
        <v>1337</v>
      </c>
      <c r="B1268">
        <v>20238</v>
      </c>
    </row>
    <row r="1269" spans="1:2">
      <c r="A1269" t="s">
        <v>1338</v>
      </c>
      <c r="B1269">
        <v>10164</v>
      </c>
    </row>
    <row r="1270" spans="1:2">
      <c r="A1270" t="s">
        <v>1339</v>
      </c>
      <c r="B1270">
        <v>3750</v>
      </c>
    </row>
    <row r="1271" spans="1:2">
      <c r="A1271" t="s">
        <v>1340</v>
      </c>
      <c r="B1271">
        <v>5106</v>
      </c>
    </row>
    <row r="1272" spans="1:2">
      <c r="A1272" t="s">
        <v>1341</v>
      </c>
      <c r="B1272">
        <v>42454</v>
      </c>
    </row>
    <row r="1273" spans="1:2">
      <c r="A1273" t="s">
        <v>1342</v>
      </c>
      <c r="B1273">
        <v>5826</v>
      </c>
    </row>
    <row r="1274" spans="1:2">
      <c r="A1274" t="s">
        <v>1343</v>
      </c>
      <c r="B1274">
        <v>1609</v>
      </c>
    </row>
    <row r="1275" spans="1:2">
      <c r="A1275" t="s">
        <v>1344</v>
      </c>
      <c r="B1275">
        <v>960</v>
      </c>
    </row>
    <row r="1276" spans="1:2">
      <c r="A1276" t="s">
        <v>1345</v>
      </c>
      <c r="B1276">
        <v>4839</v>
      </c>
    </row>
    <row r="1277" spans="1:2">
      <c r="A1277" t="s">
        <v>1346</v>
      </c>
      <c r="B1277">
        <v>1205</v>
      </c>
    </row>
    <row r="1278" spans="1:2">
      <c r="A1278" t="s">
        <v>1347</v>
      </c>
      <c r="B1278">
        <v>5429</v>
      </c>
    </row>
    <row r="1279" spans="1:2">
      <c r="A1279" t="s">
        <v>1348</v>
      </c>
      <c r="B1279">
        <v>689</v>
      </c>
    </row>
    <row r="1280" spans="1:2">
      <c r="A1280" t="s">
        <v>1349</v>
      </c>
      <c r="B1280">
        <v>3564</v>
      </c>
    </row>
    <row r="1281" spans="1:2">
      <c r="A1281" t="s">
        <v>1350</v>
      </c>
      <c r="B1281">
        <v>1194</v>
      </c>
    </row>
    <row r="1282" spans="1:2">
      <c r="A1282" t="s">
        <v>1351</v>
      </c>
      <c r="B1282">
        <v>2428</v>
      </c>
    </row>
    <row r="1283" spans="1:2">
      <c r="A1283" t="s">
        <v>1352</v>
      </c>
      <c r="B1283">
        <v>12710</v>
      </c>
    </row>
    <row r="1284" spans="1:2">
      <c r="A1284" t="s">
        <v>1353</v>
      </c>
      <c r="B1284">
        <v>1686</v>
      </c>
    </row>
    <row r="1285" spans="1:2">
      <c r="A1285" t="s">
        <v>1354</v>
      </c>
      <c r="B1285">
        <v>7508</v>
      </c>
    </row>
    <row r="1286" spans="1:2">
      <c r="A1286" t="s">
        <v>1355</v>
      </c>
      <c r="B1286">
        <v>3105</v>
      </c>
    </row>
    <row r="1287" spans="1:2">
      <c r="A1287" t="s">
        <v>1356</v>
      </c>
      <c r="B1287">
        <v>4807</v>
      </c>
    </row>
    <row r="1288" spans="1:2">
      <c r="A1288" t="s">
        <v>1357</v>
      </c>
      <c r="B1288">
        <v>4524</v>
      </c>
    </row>
    <row r="1289" spans="1:2">
      <c r="A1289" t="s">
        <v>1358</v>
      </c>
      <c r="B1289">
        <v>265</v>
      </c>
    </row>
    <row r="1290" spans="1:2">
      <c r="A1290" t="s">
        <v>1359</v>
      </c>
      <c r="B1290">
        <v>3797</v>
      </c>
    </row>
    <row r="1291" spans="1:2">
      <c r="A1291" t="s">
        <v>1360</v>
      </c>
      <c r="B1291">
        <v>21391</v>
      </c>
    </row>
    <row r="1292" spans="1:2">
      <c r="A1292" t="s">
        <v>1361</v>
      </c>
      <c r="B1292">
        <v>452</v>
      </c>
    </row>
    <row r="1293" spans="1:2">
      <c r="A1293" t="s">
        <v>1362</v>
      </c>
      <c r="B1293">
        <v>519</v>
      </c>
    </row>
    <row r="1294" spans="1:2">
      <c r="A1294" t="s">
        <v>1363</v>
      </c>
      <c r="B1294">
        <v>534</v>
      </c>
    </row>
    <row r="1295" spans="1:2">
      <c r="A1295" t="s">
        <v>1364</v>
      </c>
      <c r="B1295">
        <v>424</v>
      </c>
    </row>
    <row r="1296" spans="1:2">
      <c r="A1296" t="s">
        <v>1365</v>
      </c>
      <c r="B1296">
        <v>4412</v>
      </c>
    </row>
    <row r="1297" spans="1:2">
      <c r="A1297" t="s">
        <v>1366</v>
      </c>
      <c r="B1297">
        <v>3714</v>
      </c>
    </row>
    <row r="1298" spans="1:2">
      <c r="A1298" t="s">
        <v>1367</v>
      </c>
      <c r="B1298">
        <v>1122</v>
      </c>
    </row>
    <row r="1299" spans="1:2">
      <c r="A1299" t="s">
        <v>1368</v>
      </c>
      <c r="B1299">
        <v>5920</v>
      </c>
    </row>
    <row r="1300" spans="1:2">
      <c r="A1300" t="s">
        <v>1369</v>
      </c>
      <c r="B1300">
        <v>333</v>
      </c>
    </row>
    <row r="1301" spans="1:2">
      <c r="A1301" t="s">
        <v>1370</v>
      </c>
      <c r="B1301">
        <v>2092</v>
      </c>
    </row>
    <row r="1302" spans="1:2">
      <c r="A1302" t="s">
        <v>1371</v>
      </c>
      <c r="B1302">
        <v>5604</v>
      </c>
    </row>
    <row r="1303" spans="1:2">
      <c r="A1303" t="s">
        <v>1372</v>
      </c>
      <c r="B1303">
        <v>334</v>
      </c>
    </row>
    <row r="1304" spans="1:2">
      <c r="A1304" t="s">
        <v>1373</v>
      </c>
      <c r="B1304">
        <v>2813</v>
      </c>
    </row>
    <row r="1305" spans="1:2">
      <c r="A1305" t="s">
        <v>1374</v>
      </c>
      <c r="B1305">
        <v>5197</v>
      </c>
    </row>
    <row r="1306" spans="1:2">
      <c r="A1306" t="s">
        <v>1375</v>
      </c>
      <c r="B1306">
        <v>133</v>
      </c>
    </row>
    <row r="1307" spans="1:2">
      <c r="A1307" t="s">
        <v>1376</v>
      </c>
      <c r="B1307">
        <v>1626</v>
      </c>
    </row>
    <row r="1308" spans="1:2">
      <c r="A1308" t="s">
        <v>1377</v>
      </c>
      <c r="B1308">
        <v>177</v>
      </c>
    </row>
    <row r="1309" spans="1:2">
      <c r="A1309" t="s">
        <v>1378</v>
      </c>
      <c r="B1309">
        <v>7064</v>
      </c>
    </row>
    <row r="1310" spans="1:2">
      <c r="A1310" t="s">
        <v>1379</v>
      </c>
      <c r="B1310">
        <v>4016</v>
      </c>
    </row>
    <row r="1311" spans="1:2">
      <c r="A1311" t="s">
        <v>1380</v>
      </c>
      <c r="B1311">
        <v>582</v>
      </c>
    </row>
    <row r="1312" spans="1:2">
      <c r="A1312" t="s">
        <v>1381</v>
      </c>
      <c r="B1312">
        <v>3856</v>
      </c>
    </row>
    <row r="1313" spans="1:2">
      <c r="A1313" t="s">
        <v>1382</v>
      </c>
      <c r="B1313">
        <v>1845</v>
      </c>
    </row>
    <row r="1314" spans="1:2">
      <c r="A1314" t="s">
        <v>1383</v>
      </c>
      <c r="B1314">
        <v>7252</v>
      </c>
    </row>
    <row r="1315" spans="1:2">
      <c r="A1315" t="s">
        <v>1384</v>
      </c>
      <c r="B1315">
        <v>1647</v>
      </c>
    </row>
    <row r="1316" spans="1:2">
      <c r="A1316" t="s">
        <v>1385</v>
      </c>
      <c r="B1316">
        <v>1883</v>
      </c>
    </row>
    <row r="1317" spans="1:2">
      <c r="A1317" t="s">
        <v>1386</v>
      </c>
      <c r="B1317">
        <v>2281</v>
      </c>
    </row>
    <row r="1318" spans="1:2">
      <c r="A1318" t="s">
        <v>1387</v>
      </c>
      <c r="B1318">
        <v>309</v>
      </c>
    </row>
    <row r="1319" spans="1:2">
      <c r="A1319" t="s">
        <v>1388</v>
      </c>
      <c r="B1319">
        <v>210</v>
      </c>
    </row>
    <row r="1320" spans="1:2">
      <c r="A1320" t="s">
        <v>1389</v>
      </c>
      <c r="B1320">
        <v>2823</v>
      </c>
    </row>
    <row r="1321" spans="1:2">
      <c r="A1321" t="s">
        <v>1390</v>
      </c>
      <c r="B1321">
        <v>7493</v>
      </c>
    </row>
    <row r="1322" spans="1:2">
      <c r="A1322" t="s">
        <v>1391</v>
      </c>
      <c r="B1322">
        <v>8347</v>
      </c>
    </row>
    <row r="1323" spans="1:2">
      <c r="A1323" t="s">
        <v>1392</v>
      </c>
      <c r="B1323">
        <v>1613</v>
      </c>
    </row>
    <row r="1324" spans="1:2">
      <c r="A1324" t="s">
        <v>1393</v>
      </c>
      <c r="B1324">
        <v>19041</v>
      </c>
    </row>
    <row r="1325" spans="1:2">
      <c r="A1325" t="s">
        <v>1394</v>
      </c>
      <c r="B1325">
        <v>14376</v>
      </c>
    </row>
    <row r="1326" spans="1:2">
      <c r="A1326" t="s">
        <v>1395</v>
      </c>
      <c r="B1326">
        <v>622</v>
      </c>
    </row>
    <row r="1327" spans="1:2">
      <c r="A1327" t="s">
        <v>1396</v>
      </c>
      <c r="B1327">
        <v>2084</v>
      </c>
    </row>
    <row r="1328" spans="1:2">
      <c r="A1328" t="s">
        <v>1397</v>
      </c>
      <c r="B1328">
        <v>6215</v>
      </c>
    </row>
    <row r="1329" spans="1:2">
      <c r="A1329" t="s">
        <v>1398</v>
      </c>
      <c r="B1329">
        <v>2670</v>
      </c>
    </row>
    <row r="1330" spans="1:2">
      <c r="A1330" t="s">
        <v>1399</v>
      </c>
      <c r="B1330">
        <v>2119</v>
      </c>
    </row>
    <row r="1331" spans="1:2">
      <c r="A1331" t="s">
        <v>1400</v>
      </c>
      <c r="B1331">
        <v>951</v>
      </c>
    </row>
    <row r="1332" spans="1:2">
      <c r="A1332" t="s">
        <v>1401</v>
      </c>
      <c r="B1332">
        <v>5905</v>
      </c>
    </row>
    <row r="1333" spans="1:2">
      <c r="A1333" t="s">
        <v>1402</v>
      </c>
      <c r="B1333">
        <v>95</v>
      </c>
    </row>
    <row r="1334" spans="1:2">
      <c r="A1334" t="s">
        <v>1403</v>
      </c>
      <c r="B1334">
        <v>3274</v>
      </c>
    </row>
    <row r="1335" spans="1:2">
      <c r="A1335" t="s">
        <v>1404</v>
      </c>
      <c r="B1335">
        <v>1263</v>
      </c>
    </row>
    <row r="1336" spans="1:2">
      <c r="A1336" t="s">
        <v>1405</v>
      </c>
      <c r="B1336">
        <v>16119</v>
      </c>
    </row>
    <row r="1337" spans="1:2">
      <c r="A1337" t="s">
        <v>1406</v>
      </c>
      <c r="B1337">
        <v>1209</v>
      </c>
    </row>
    <row r="1338" spans="1:2">
      <c r="A1338" t="s">
        <v>1407</v>
      </c>
      <c r="B1338">
        <v>14109</v>
      </c>
    </row>
    <row r="1339" spans="1:2">
      <c r="A1339" t="s">
        <v>1408</v>
      </c>
      <c r="B1339">
        <v>2607</v>
      </c>
    </row>
    <row r="1340" spans="1:2">
      <c r="A1340" t="s">
        <v>1409</v>
      </c>
      <c r="B1340">
        <v>1008</v>
      </c>
    </row>
    <row r="1341" spans="1:2">
      <c r="A1341" t="s">
        <v>1410</v>
      </c>
      <c r="B1341">
        <v>309</v>
      </c>
    </row>
    <row r="1342" spans="1:2">
      <c r="A1342" t="s">
        <v>1411</v>
      </c>
      <c r="B1342">
        <v>1918</v>
      </c>
    </row>
    <row r="1343" spans="1:2">
      <c r="A1343" t="s">
        <v>1412</v>
      </c>
      <c r="B1343">
        <v>1289</v>
      </c>
    </row>
    <row r="1344" spans="1:2">
      <c r="A1344" t="s">
        <v>1413</v>
      </c>
      <c r="B1344">
        <v>2025</v>
      </c>
    </row>
    <row r="1345" spans="1:2">
      <c r="A1345" t="s">
        <v>1414</v>
      </c>
      <c r="B1345">
        <v>1332</v>
      </c>
    </row>
    <row r="1346" spans="1:2">
      <c r="A1346" t="s">
        <v>1415</v>
      </c>
      <c r="B1346">
        <v>966</v>
      </c>
    </row>
    <row r="1347" spans="1:2">
      <c r="A1347" t="s">
        <v>1416</v>
      </c>
      <c r="B1347">
        <v>2575</v>
      </c>
    </row>
    <row r="1348" spans="1:2">
      <c r="A1348" t="s">
        <v>1417</v>
      </c>
      <c r="B1348">
        <v>853</v>
      </c>
    </row>
    <row r="1349" spans="1:2">
      <c r="A1349" t="s">
        <v>1418</v>
      </c>
      <c r="B1349">
        <v>9804</v>
      </c>
    </row>
    <row r="1350" spans="1:2">
      <c r="A1350" t="s">
        <v>1419</v>
      </c>
      <c r="B1350">
        <v>30447</v>
      </c>
    </row>
    <row r="1351" spans="1:2">
      <c r="A1351" t="s">
        <v>1420</v>
      </c>
      <c r="B1351">
        <v>5662</v>
      </c>
    </row>
    <row r="1352" spans="1:2">
      <c r="A1352" t="s">
        <v>1421</v>
      </c>
      <c r="B1352">
        <v>1524</v>
      </c>
    </row>
    <row r="1353" spans="1:2">
      <c r="A1353" t="s">
        <v>1422</v>
      </c>
      <c r="B1353">
        <v>73</v>
      </c>
    </row>
    <row r="1354" spans="1:2">
      <c r="A1354" t="s">
        <v>1423</v>
      </c>
      <c r="B1354">
        <v>12084</v>
      </c>
    </row>
    <row r="1355" spans="1:2">
      <c r="A1355" t="s">
        <v>1424</v>
      </c>
      <c r="B1355">
        <v>1069</v>
      </c>
    </row>
    <row r="1356" spans="1:2">
      <c r="A1356" t="s">
        <v>1425</v>
      </c>
      <c r="B1356">
        <v>1465</v>
      </c>
    </row>
    <row r="1357" spans="1:2">
      <c r="A1357" t="s">
        <v>1426</v>
      </c>
      <c r="B1357">
        <v>2325</v>
      </c>
    </row>
    <row r="1358" spans="1:2">
      <c r="A1358" t="s">
        <v>1427</v>
      </c>
      <c r="B1358">
        <v>2613</v>
      </c>
    </row>
    <row r="1359" spans="1:2">
      <c r="A1359" t="s">
        <v>1428</v>
      </c>
      <c r="B1359">
        <v>20683</v>
      </c>
    </row>
    <row r="1360" spans="1:2">
      <c r="A1360" t="s">
        <v>1429</v>
      </c>
      <c r="B1360">
        <v>642</v>
      </c>
    </row>
    <row r="1361" spans="1:2">
      <c r="A1361" t="s">
        <v>1430</v>
      </c>
      <c r="B1361">
        <v>770</v>
      </c>
    </row>
    <row r="1362" spans="1:2">
      <c r="A1362" t="s">
        <v>1431</v>
      </c>
      <c r="B1362">
        <v>1459</v>
      </c>
    </row>
    <row r="1363" spans="1:2">
      <c r="A1363" t="s">
        <v>1432</v>
      </c>
      <c r="B1363">
        <v>313</v>
      </c>
    </row>
    <row r="1364" spans="1:2">
      <c r="A1364" t="s">
        <v>1433</v>
      </c>
      <c r="B1364">
        <v>2443</v>
      </c>
    </row>
    <row r="1365" spans="1:2">
      <c r="A1365" t="s">
        <v>1434</v>
      </c>
      <c r="B1365">
        <v>1068</v>
      </c>
    </row>
    <row r="1366" spans="1:2">
      <c r="A1366" t="s">
        <v>1435</v>
      </c>
      <c r="B1366">
        <v>988</v>
      </c>
    </row>
    <row r="1367" spans="1:2">
      <c r="A1367" t="s">
        <v>1436</v>
      </c>
      <c r="B1367">
        <v>449</v>
      </c>
    </row>
    <row r="1368" spans="1:2">
      <c r="A1368" t="s">
        <v>1437</v>
      </c>
      <c r="B1368">
        <v>868</v>
      </c>
    </row>
    <row r="1369" spans="1:2">
      <c r="A1369" t="s">
        <v>1438</v>
      </c>
      <c r="B1369">
        <v>606</v>
      </c>
    </row>
    <row r="1370" spans="1:2">
      <c r="A1370" t="s">
        <v>1439</v>
      </c>
      <c r="B1370">
        <v>8289</v>
      </c>
    </row>
    <row r="1371" spans="1:2">
      <c r="A1371" t="s">
        <v>1440</v>
      </c>
      <c r="B1371">
        <v>1701</v>
      </c>
    </row>
    <row r="1372" spans="1:2">
      <c r="A1372" t="s">
        <v>1441</v>
      </c>
      <c r="B1372">
        <v>8647</v>
      </c>
    </row>
    <row r="1373" spans="1:2">
      <c r="A1373" t="s">
        <v>1442</v>
      </c>
      <c r="B1373">
        <v>3805</v>
      </c>
    </row>
    <row r="1374" spans="1:2">
      <c r="A1374" t="s">
        <v>1443</v>
      </c>
      <c r="B1374">
        <v>6356</v>
      </c>
    </row>
    <row r="1375" spans="1:2">
      <c r="A1375" t="s">
        <v>1444</v>
      </c>
      <c r="B1375">
        <v>25730</v>
      </c>
    </row>
    <row r="1376" spans="1:2">
      <c r="A1376" t="s">
        <v>1445</v>
      </c>
      <c r="B1376">
        <v>8171</v>
      </c>
    </row>
    <row r="1377" spans="1:2">
      <c r="A1377" t="s">
        <v>1446</v>
      </c>
      <c r="B1377">
        <v>956</v>
      </c>
    </row>
    <row r="1378" spans="1:2">
      <c r="A1378" t="s">
        <v>1447</v>
      </c>
      <c r="B1378">
        <v>918</v>
      </c>
    </row>
    <row r="1379" spans="1:2">
      <c r="A1379" t="s">
        <v>1448</v>
      </c>
      <c r="B1379">
        <v>1294</v>
      </c>
    </row>
    <row r="1380" spans="1:2">
      <c r="A1380" t="s">
        <v>1449</v>
      </c>
      <c r="B1380">
        <v>2696</v>
      </c>
    </row>
    <row r="1381" spans="1:2">
      <c r="A1381" t="s">
        <v>1450</v>
      </c>
      <c r="B1381">
        <v>16879</v>
      </c>
    </row>
    <row r="1382" spans="1:2">
      <c r="A1382" t="s">
        <v>1451</v>
      </c>
      <c r="B1382">
        <v>2822</v>
      </c>
    </row>
    <row r="1383" spans="1:2">
      <c r="A1383" t="s">
        <v>1452</v>
      </c>
      <c r="B1383">
        <v>6444</v>
      </c>
    </row>
    <row r="1384" spans="1:2">
      <c r="A1384" t="s">
        <v>1453</v>
      </c>
      <c r="B1384">
        <v>1787</v>
      </c>
    </row>
    <row r="1385" spans="1:2">
      <c r="A1385" t="s">
        <v>1454</v>
      </c>
      <c r="B1385">
        <v>24911</v>
      </c>
    </row>
    <row r="1386" spans="1:2">
      <c r="A1386" t="s">
        <v>1455</v>
      </c>
      <c r="B1386">
        <v>12160</v>
      </c>
    </row>
    <row r="1387" spans="1:2">
      <c r="A1387" t="s">
        <v>1456</v>
      </c>
      <c r="B1387">
        <v>11857</v>
      </c>
    </row>
    <row r="1388" spans="1:2">
      <c r="A1388" t="s">
        <v>1457</v>
      </c>
      <c r="B1388">
        <v>7027</v>
      </c>
    </row>
    <row r="1389" spans="1:2">
      <c r="A1389" t="s">
        <v>1458</v>
      </c>
      <c r="B1389">
        <v>5639</v>
      </c>
    </row>
    <row r="1390" spans="1:2">
      <c r="A1390" t="s">
        <v>1459</v>
      </c>
      <c r="B1390">
        <v>7335</v>
      </c>
    </row>
    <row r="1391" spans="1:2">
      <c r="A1391" t="s">
        <v>1460</v>
      </c>
      <c r="B1391">
        <v>3317</v>
      </c>
    </row>
    <row r="1392" spans="1:2">
      <c r="A1392" t="s">
        <v>1461</v>
      </c>
      <c r="B1392">
        <v>3543</v>
      </c>
    </row>
    <row r="1393" spans="1:2">
      <c r="A1393" t="s">
        <v>1462</v>
      </c>
      <c r="B1393">
        <v>383</v>
      </c>
    </row>
    <row r="1394" spans="1:2">
      <c r="A1394" t="s">
        <v>1463</v>
      </c>
      <c r="B1394">
        <v>3589</v>
      </c>
    </row>
    <row r="1395" spans="1:2">
      <c r="A1395" t="s">
        <v>1464</v>
      </c>
      <c r="B1395">
        <v>12052</v>
      </c>
    </row>
    <row r="1396" spans="1:2">
      <c r="A1396" t="s">
        <v>1465</v>
      </c>
      <c r="B1396">
        <v>4602</v>
      </c>
    </row>
    <row r="1397" spans="1:2">
      <c r="A1397" t="s">
        <v>1466</v>
      </c>
      <c r="B1397">
        <v>6070</v>
      </c>
    </row>
    <row r="1398" spans="1:2">
      <c r="A1398" t="s">
        <v>1467</v>
      </c>
      <c r="B1398">
        <v>14960</v>
      </c>
    </row>
    <row r="1399" spans="1:2">
      <c r="A1399" t="s">
        <v>1468</v>
      </c>
      <c r="B1399">
        <v>1528</v>
      </c>
    </row>
    <row r="1400" spans="1:2">
      <c r="A1400" t="s">
        <v>1469</v>
      </c>
      <c r="B1400">
        <v>6881</v>
      </c>
    </row>
    <row r="1401" spans="1:2">
      <c r="A1401" t="s">
        <v>1470</v>
      </c>
      <c r="B1401">
        <v>378</v>
      </c>
    </row>
    <row r="1402" spans="1:2">
      <c r="A1402" t="s">
        <v>1471</v>
      </c>
      <c r="B1402">
        <v>185</v>
      </c>
    </row>
    <row r="1403" spans="1:2">
      <c r="A1403" t="s">
        <v>1472</v>
      </c>
      <c r="B1403">
        <v>1605</v>
      </c>
    </row>
    <row r="1404" spans="1:2">
      <c r="A1404" t="s">
        <v>1473</v>
      </c>
      <c r="B1404">
        <v>10386</v>
      </c>
    </row>
    <row r="1405" spans="1:2">
      <c r="A1405" t="s">
        <v>1474</v>
      </c>
      <c r="B1405">
        <v>913</v>
      </c>
    </row>
    <row r="1406" spans="1:2">
      <c r="A1406" t="s">
        <v>1475</v>
      </c>
      <c r="B1406">
        <v>61476</v>
      </c>
    </row>
    <row r="1407" spans="1:2">
      <c r="A1407" t="s">
        <v>1476</v>
      </c>
      <c r="B1407">
        <v>2409</v>
      </c>
    </row>
    <row r="1408" spans="1:2">
      <c r="A1408" t="s">
        <v>1477</v>
      </c>
      <c r="B1408">
        <v>3843</v>
      </c>
    </row>
    <row r="1409" spans="1:2">
      <c r="A1409" t="s">
        <v>1478</v>
      </c>
      <c r="B1409">
        <v>2543</v>
      </c>
    </row>
    <row r="1410" spans="1:2">
      <c r="A1410" t="s">
        <v>1479</v>
      </c>
      <c r="B1410">
        <v>4111</v>
      </c>
    </row>
    <row r="1411" spans="1:2">
      <c r="A1411" t="s">
        <v>1480</v>
      </c>
      <c r="B1411">
        <v>733</v>
      </c>
    </row>
    <row r="1412" spans="1:2">
      <c r="A1412" t="s">
        <v>1481</v>
      </c>
      <c r="B1412">
        <v>4936</v>
      </c>
    </row>
    <row r="1413" spans="1:2">
      <c r="A1413" t="s">
        <v>1482</v>
      </c>
      <c r="B1413">
        <v>746</v>
      </c>
    </row>
    <row r="1414" spans="1:2">
      <c r="A1414" t="s">
        <v>1483</v>
      </c>
      <c r="B1414">
        <v>4704</v>
      </c>
    </row>
    <row r="1415" spans="1:2">
      <c r="A1415" t="s">
        <v>1484</v>
      </c>
      <c r="B1415">
        <v>1254</v>
      </c>
    </row>
    <row r="1416" spans="1:2">
      <c r="A1416" t="s">
        <v>1485</v>
      </c>
      <c r="B1416">
        <v>65034</v>
      </c>
    </row>
    <row r="1417" spans="1:2">
      <c r="A1417" t="s">
        <v>1486</v>
      </c>
      <c r="B1417">
        <v>3265</v>
      </c>
    </row>
    <row r="1418" spans="1:2">
      <c r="A1418" t="s">
        <v>1487</v>
      </c>
      <c r="B1418">
        <v>119</v>
      </c>
    </row>
    <row r="1419" spans="1:2">
      <c r="A1419" t="s">
        <v>1488</v>
      </c>
      <c r="B1419">
        <v>635</v>
      </c>
    </row>
    <row r="1420" spans="1:2">
      <c r="A1420" t="s">
        <v>1489</v>
      </c>
      <c r="B1420">
        <v>545</v>
      </c>
    </row>
    <row r="1421" spans="1:2">
      <c r="A1421" t="s">
        <v>1490</v>
      </c>
      <c r="B1421">
        <v>465</v>
      </c>
    </row>
    <row r="1422" spans="1:2">
      <c r="A1422" t="s">
        <v>1491</v>
      </c>
      <c r="B1422">
        <v>4006</v>
      </c>
    </row>
    <row r="1423" spans="1:2">
      <c r="A1423" t="s">
        <v>1492</v>
      </c>
      <c r="B1423">
        <v>5086</v>
      </c>
    </row>
    <row r="1424" spans="1:2">
      <c r="A1424" t="s">
        <v>1493</v>
      </c>
      <c r="B1424">
        <v>3537</v>
      </c>
    </row>
    <row r="1425" spans="1:2">
      <c r="A1425" t="s">
        <v>1494</v>
      </c>
      <c r="B1425">
        <v>170</v>
      </c>
    </row>
    <row r="1426" spans="1:2">
      <c r="A1426" t="s">
        <v>1495</v>
      </c>
      <c r="B1426">
        <v>6490</v>
      </c>
    </row>
    <row r="1427" spans="1:2">
      <c r="A1427" t="s">
        <v>1496</v>
      </c>
      <c r="B1427">
        <v>805</v>
      </c>
    </row>
    <row r="1428" spans="1:2">
      <c r="A1428" t="s">
        <v>1497</v>
      </c>
      <c r="B1428">
        <v>4075</v>
      </c>
    </row>
    <row r="1429" spans="1:2">
      <c r="A1429" t="s">
        <v>1498</v>
      </c>
      <c r="B1429">
        <v>12635</v>
      </c>
    </row>
    <row r="1430" spans="1:2">
      <c r="A1430" t="s">
        <v>1499</v>
      </c>
      <c r="B1430">
        <v>5324</v>
      </c>
    </row>
    <row r="1431" spans="1:2">
      <c r="A1431" t="s">
        <v>1500</v>
      </c>
      <c r="B1431">
        <v>781</v>
      </c>
    </row>
    <row r="1432" spans="1:2">
      <c r="A1432" t="s">
        <v>1501</v>
      </c>
      <c r="B1432">
        <v>4141</v>
      </c>
    </row>
    <row r="1433" spans="1:2">
      <c r="A1433" t="s">
        <v>1502</v>
      </c>
      <c r="B1433">
        <v>499</v>
      </c>
    </row>
    <row r="1434" spans="1:2">
      <c r="A1434" t="s">
        <v>1503</v>
      </c>
      <c r="B1434">
        <v>3160</v>
      </c>
    </row>
    <row r="1435" spans="1:2">
      <c r="A1435" t="s">
        <v>1504</v>
      </c>
      <c r="B1435">
        <v>2440</v>
      </c>
    </row>
    <row r="1436" spans="1:2">
      <c r="A1436" t="s">
        <v>1505</v>
      </c>
      <c r="B1436">
        <v>1397</v>
      </c>
    </row>
    <row r="1437" spans="1:2">
      <c r="A1437" t="s">
        <v>1506</v>
      </c>
      <c r="B1437">
        <v>14821</v>
      </c>
    </row>
    <row r="1438" spans="1:2">
      <c r="A1438" t="s">
        <v>1507</v>
      </c>
      <c r="B1438">
        <v>1146</v>
      </c>
    </row>
    <row r="1439" spans="1:2">
      <c r="A1439" t="s">
        <v>1508</v>
      </c>
      <c r="B1439">
        <v>19859</v>
      </c>
    </row>
    <row r="1440" spans="1:2">
      <c r="A1440" t="s">
        <v>1509</v>
      </c>
      <c r="B1440">
        <v>4598</v>
      </c>
    </row>
    <row r="1441" spans="1:2">
      <c r="A1441" t="s">
        <v>1510</v>
      </c>
      <c r="B1441">
        <v>1096</v>
      </c>
    </row>
    <row r="1442" spans="1:2">
      <c r="A1442" t="s">
        <v>1511</v>
      </c>
      <c r="B1442">
        <v>675</v>
      </c>
    </row>
    <row r="1443" spans="1:2">
      <c r="A1443" t="s">
        <v>1512</v>
      </c>
      <c r="B1443">
        <v>832</v>
      </c>
    </row>
    <row r="1444" spans="1:2">
      <c r="A1444" t="s">
        <v>1513</v>
      </c>
      <c r="B1444">
        <v>6478</v>
      </c>
    </row>
    <row r="1445" spans="1:2">
      <c r="A1445" t="s">
        <v>1514</v>
      </c>
      <c r="B1445">
        <v>2086</v>
      </c>
    </row>
    <row r="1446" spans="1:2">
      <c r="A1446" t="s">
        <v>1515</v>
      </c>
      <c r="B1446">
        <v>1704</v>
      </c>
    </row>
    <row r="1447" spans="1:2">
      <c r="A1447" t="s">
        <v>1516</v>
      </c>
      <c r="B1447">
        <v>1303</v>
      </c>
    </row>
    <row r="1448" spans="1:2">
      <c r="A1448" t="s">
        <v>1517</v>
      </c>
      <c r="B1448">
        <v>4093</v>
      </c>
    </row>
    <row r="1449" spans="1:2">
      <c r="A1449" t="s">
        <v>1518</v>
      </c>
      <c r="B1449">
        <v>635</v>
      </c>
    </row>
    <row r="1450" spans="1:2">
      <c r="A1450" t="s">
        <v>1519</v>
      </c>
      <c r="B1450">
        <v>1602</v>
      </c>
    </row>
    <row r="1451" spans="1:2">
      <c r="A1451" t="s">
        <v>1520</v>
      </c>
      <c r="B1451">
        <v>3292</v>
      </c>
    </row>
    <row r="1452" spans="1:2">
      <c r="A1452" t="s">
        <v>1521</v>
      </c>
      <c r="B1452">
        <v>1546</v>
      </c>
    </row>
    <row r="1453" spans="1:2">
      <c r="A1453" t="s">
        <v>1522</v>
      </c>
      <c r="B1453">
        <v>4856</v>
      </c>
    </row>
    <row r="1454" spans="1:2">
      <c r="A1454" t="s">
        <v>1523</v>
      </c>
      <c r="B1454">
        <v>2420</v>
      </c>
    </row>
    <row r="1455" spans="1:2">
      <c r="A1455" t="s">
        <v>1524</v>
      </c>
      <c r="B1455">
        <v>1007</v>
      </c>
    </row>
    <row r="1456" spans="1:2">
      <c r="A1456" t="s">
        <v>1525</v>
      </c>
      <c r="B1456">
        <v>35244</v>
      </c>
    </row>
    <row r="1457" spans="1:2">
      <c r="A1457" t="s">
        <v>1526</v>
      </c>
      <c r="B1457">
        <v>9461</v>
      </c>
    </row>
    <row r="1458" spans="1:2">
      <c r="A1458" t="s">
        <v>1527</v>
      </c>
      <c r="B1458">
        <v>33029</v>
      </c>
    </row>
    <row r="1459" spans="1:2">
      <c r="A1459" t="s">
        <v>1528</v>
      </c>
      <c r="B1459">
        <v>377</v>
      </c>
    </row>
    <row r="1460" spans="1:2">
      <c r="A1460" t="s">
        <v>1529</v>
      </c>
      <c r="B1460">
        <v>847</v>
      </c>
    </row>
    <row r="1461" spans="1:2">
      <c r="A1461" t="s">
        <v>1530</v>
      </c>
      <c r="B1461">
        <v>5929</v>
      </c>
    </row>
    <row r="1462" spans="1:2">
      <c r="A1462" t="s">
        <v>1531</v>
      </c>
      <c r="B1462">
        <v>1097</v>
      </c>
    </row>
    <row r="1463" spans="1:2">
      <c r="A1463" t="s">
        <v>1532</v>
      </c>
      <c r="B1463">
        <v>586</v>
      </c>
    </row>
    <row r="1464" spans="1:2">
      <c r="A1464" t="s">
        <v>1533</v>
      </c>
      <c r="B1464">
        <v>1959</v>
      </c>
    </row>
    <row r="1465" spans="1:2">
      <c r="A1465" t="s">
        <v>1534</v>
      </c>
      <c r="B1465">
        <v>1680</v>
      </c>
    </row>
    <row r="1466" spans="1:2">
      <c r="A1466" t="s">
        <v>1535</v>
      </c>
      <c r="B1466">
        <v>1314</v>
      </c>
    </row>
    <row r="1467" spans="1:2">
      <c r="A1467" t="s">
        <v>1536</v>
      </c>
      <c r="B1467">
        <v>2926</v>
      </c>
    </row>
    <row r="1468" spans="1:2">
      <c r="A1468" t="s">
        <v>1537</v>
      </c>
      <c r="B1468">
        <v>14226</v>
      </c>
    </row>
    <row r="1469" spans="1:2">
      <c r="A1469" t="s">
        <v>1538</v>
      </c>
      <c r="B1469">
        <v>1372</v>
      </c>
    </row>
    <row r="1470" spans="1:2">
      <c r="A1470" t="s">
        <v>1539</v>
      </c>
      <c r="B1470">
        <v>2942</v>
      </c>
    </row>
    <row r="1471" spans="1:2">
      <c r="A1471" t="s">
        <v>1540</v>
      </c>
      <c r="B1471">
        <v>1456</v>
      </c>
    </row>
    <row r="1472" spans="1:2">
      <c r="A1472" t="s">
        <v>1541</v>
      </c>
      <c r="B1472">
        <v>13818</v>
      </c>
    </row>
    <row r="1473" spans="1:2">
      <c r="A1473" t="s">
        <v>1542</v>
      </c>
      <c r="B1473">
        <v>2438</v>
      </c>
    </row>
    <row r="1474" spans="1:2">
      <c r="A1474" t="s">
        <v>1543</v>
      </c>
      <c r="B1474">
        <v>1653</v>
      </c>
    </row>
    <row r="1475" spans="1:2">
      <c r="A1475" t="s">
        <v>1544</v>
      </c>
      <c r="B1475">
        <v>2049</v>
      </c>
    </row>
    <row r="1476" spans="1:2">
      <c r="A1476" t="s">
        <v>1545</v>
      </c>
      <c r="B1476">
        <v>877</v>
      </c>
    </row>
    <row r="1477" spans="1:2">
      <c r="A1477" t="s">
        <v>1546</v>
      </c>
      <c r="B1477">
        <v>47940</v>
      </c>
    </row>
    <row r="1478" spans="1:2">
      <c r="A1478" t="s">
        <v>1547</v>
      </c>
      <c r="B1478">
        <v>1954</v>
      </c>
    </row>
    <row r="1479" spans="1:2">
      <c r="A1479" t="s">
        <v>1548</v>
      </c>
      <c r="B1479">
        <v>2174</v>
      </c>
    </row>
    <row r="1480" spans="1:2">
      <c r="A1480" t="s">
        <v>1549</v>
      </c>
      <c r="B1480">
        <v>13895</v>
      </c>
    </row>
    <row r="1481" spans="1:2">
      <c r="A1481" t="s">
        <v>1550</v>
      </c>
      <c r="B1481">
        <v>1468</v>
      </c>
    </row>
    <row r="1482" spans="1:2">
      <c r="A1482" t="s">
        <v>1551</v>
      </c>
      <c r="B1482">
        <v>5519</v>
      </c>
    </row>
    <row r="1483" spans="1:2">
      <c r="A1483" t="s">
        <v>1552</v>
      </c>
      <c r="B1483">
        <v>9567</v>
      </c>
    </row>
    <row r="1484" spans="1:2">
      <c r="A1484" t="s">
        <v>1553</v>
      </c>
      <c r="B1484">
        <v>2167</v>
      </c>
    </row>
    <row r="1485" spans="1:2">
      <c r="A1485" t="s">
        <v>1554</v>
      </c>
      <c r="B1485">
        <v>1152</v>
      </c>
    </row>
    <row r="1486" spans="1:2">
      <c r="A1486" t="s">
        <v>1555</v>
      </c>
      <c r="B1486">
        <v>3211</v>
      </c>
    </row>
    <row r="1487" spans="1:2">
      <c r="A1487" t="s">
        <v>1556</v>
      </c>
      <c r="B1487">
        <v>812</v>
      </c>
    </row>
    <row r="1488" spans="1:2">
      <c r="A1488" t="s">
        <v>1557</v>
      </c>
      <c r="B1488">
        <v>1207</v>
      </c>
    </row>
    <row r="1489" spans="1:2">
      <c r="A1489" t="s">
        <v>1558</v>
      </c>
      <c r="B1489">
        <v>3283</v>
      </c>
    </row>
    <row r="1490" spans="1:2">
      <c r="A1490" t="s">
        <v>1559</v>
      </c>
      <c r="B1490">
        <v>16734</v>
      </c>
    </row>
    <row r="1491" spans="1:2">
      <c r="A1491" t="s">
        <v>1560</v>
      </c>
      <c r="B1491">
        <v>7374</v>
      </c>
    </row>
    <row r="1492" spans="1:2">
      <c r="A1492" t="s">
        <v>1561</v>
      </c>
      <c r="B1492">
        <v>13245</v>
      </c>
    </row>
    <row r="1493" spans="1:2">
      <c r="A1493" t="s">
        <v>1562</v>
      </c>
      <c r="B1493">
        <v>246</v>
      </c>
    </row>
    <row r="1494" spans="1:2">
      <c r="A1494" t="s">
        <v>1563</v>
      </c>
      <c r="B1494">
        <v>766</v>
      </c>
    </row>
    <row r="1495" spans="1:2">
      <c r="A1495" t="s">
        <v>1564</v>
      </c>
      <c r="B1495">
        <v>427</v>
      </c>
    </row>
    <row r="1496" spans="1:2">
      <c r="A1496" t="s">
        <v>1565</v>
      </c>
      <c r="B1496">
        <v>746</v>
      </c>
    </row>
    <row r="1497" spans="1:2">
      <c r="A1497" t="s">
        <v>1566</v>
      </c>
      <c r="B1497">
        <v>6629</v>
      </c>
    </row>
    <row r="1498" spans="1:2">
      <c r="A1498" t="s">
        <v>1567</v>
      </c>
      <c r="B1498">
        <v>449</v>
      </c>
    </row>
    <row r="1499" spans="1:2">
      <c r="A1499" t="s">
        <v>1568</v>
      </c>
      <c r="B1499">
        <v>686</v>
      </c>
    </row>
    <row r="1500" spans="1:2">
      <c r="A1500" t="s">
        <v>1569</v>
      </c>
      <c r="B1500">
        <v>7866</v>
      </c>
    </row>
    <row r="1501" spans="1:2">
      <c r="A1501" t="s">
        <v>1570</v>
      </c>
      <c r="B1501">
        <v>20579</v>
      </c>
    </row>
    <row r="1502" spans="1:2">
      <c r="A1502" t="s">
        <v>1571</v>
      </c>
      <c r="B1502">
        <v>890</v>
      </c>
    </row>
    <row r="1503" spans="1:2">
      <c r="A1503" t="s">
        <v>1572</v>
      </c>
      <c r="B1503">
        <v>3572</v>
      </c>
    </row>
    <row r="1504" spans="1:2">
      <c r="A1504" t="s">
        <v>1573</v>
      </c>
      <c r="B1504">
        <v>8135</v>
      </c>
    </row>
    <row r="1505" spans="1:2">
      <c r="A1505" t="s">
        <v>1574</v>
      </c>
      <c r="B1505">
        <v>5915</v>
      </c>
    </row>
    <row r="1506" spans="1:2">
      <c r="A1506" t="s">
        <v>1575</v>
      </c>
      <c r="B1506">
        <v>149</v>
      </c>
    </row>
    <row r="1507" spans="1:2">
      <c r="A1507" t="s">
        <v>1576</v>
      </c>
      <c r="B1507">
        <v>379</v>
      </c>
    </row>
    <row r="1508" spans="1:2">
      <c r="A1508" t="s">
        <v>1577</v>
      </c>
      <c r="B1508">
        <v>11884</v>
      </c>
    </row>
    <row r="1509" spans="1:2">
      <c r="A1509" t="s">
        <v>1578</v>
      </c>
      <c r="B1509">
        <v>856</v>
      </c>
    </row>
    <row r="1510" spans="1:2">
      <c r="A1510" t="s">
        <v>1579</v>
      </c>
      <c r="B1510">
        <v>20087</v>
      </c>
    </row>
    <row r="1511" spans="1:2">
      <c r="A1511" t="s">
        <v>1580</v>
      </c>
      <c r="B1511">
        <v>3478</v>
      </c>
    </row>
    <row r="1512" spans="1:2">
      <c r="A1512" t="s">
        <v>1581</v>
      </c>
      <c r="B1512">
        <v>3260</v>
      </c>
    </row>
    <row r="1513" spans="1:2">
      <c r="A1513" t="s">
        <v>1582</v>
      </c>
      <c r="B1513">
        <v>4019</v>
      </c>
    </row>
    <row r="1514" spans="1:2">
      <c r="A1514" t="s">
        <v>1583</v>
      </c>
      <c r="B1514">
        <v>0</v>
      </c>
    </row>
    <row r="1515" spans="1:2">
      <c r="A1515" t="s">
        <v>1584</v>
      </c>
      <c r="B1515">
        <v>38359</v>
      </c>
    </row>
    <row r="1516" spans="1:2">
      <c r="A1516" t="s">
        <v>1585</v>
      </c>
      <c r="B1516">
        <v>1449</v>
      </c>
    </row>
    <row r="1517" spans="1:2">
      <c r="A1517" t="s">
        <v>1586</v>
      </c>
      <c r="B1517">
        <v>2536</v>
      </c>
    </row>
    <row r="1518" spans="1:2">
      <c r="A1518" t="s">
        <v>1587</v>
      </c>
      <c r="B1518">
        <v>2643</v>
      </c>
    </row>
    <row r="1519" spans="1:2">
      <c r="A1519" t="s">
        <v>1588</v>
      </c>
      <c r="B1519">
        <v>3060</v>
      </c>
    </row>
    <row r="1520" spans="1:2">
      <c r="A1520" t="s">
        <v>1589</v>
      </c>
      <c r="B1520">
        <v>2026</v>
      </c>
    </row>
    <row r="1521" spans="1:2">
      <c r="A1521" t="s">
        <v>1590</v>
      </c>
      <c r="B1521">
        <v>1766</v>
      </c>
    </row>
    <row r="1522" spans="1:2">
      <c r="A1522" t="s">
        <v>1591</v>
      </c>
      <c r="B1522">
        <v>2244</v>
      </c>
    </row>
    <row r="1523" spans="1:2">
      <c r="A1523" t="s">
        <v>1592</v>
      </c>
      <c r="B1523">
        <v>15857</v>
      </c>
    </row>
    <row r="1524" spans="1:2">
      <c r="A1524" t="s">
        <v>1593</v>
      </c>
      <c r="B1524">
        <v>75208</v>
      </c>
    </row>
    <row r="1525" spans="1:2">
      <c r="A1525" t="s">
        <v>1594</v>
      </c>
      <c r="B1525">
        <v>8935</v>
      </c>
    </row>
    <row r="1526" spans="1:2">
      <c r="A1526" t="s">
        <v>1595</v>
      </c>
      <c r="B1526">
        <v>775</v>
      </c>
    </row>
    <row r="1527" spans="1:2">
      <c r="A1527" t="s">
        <v>1596</v>
      </c>
      <c r="B1527">
        <v>4392</v>
      </c>
    </row>
    <row r="1528" spans="1:2">
      <c r="A1528" t="s">
        <v>1597</v>
      </c>
      <c r="B1528">
        <v>3359</v>
      </c>
    </row>
    <row r="1529" spans="1:2">
      <c r="A1529" t="s">
        <v>1598</v>
      </c>
      <c r="B1529">
        <v>1714</v>
      </c>
    </row>
    <row r="1530" spans="1:2">
      <c r="A1530" t="s">
        <v>1599</v>
      </c>
      <c r="B1530">
        <v>4382</v>
      </c>
    </row>
    <row r="1531" spans="1:2">
      <c r="A1531" t="s">
        <v>1600</v>
      </c>
      <c r="B1531">
        <v>3453</v>
      </c>
    </row>
    <row r="1532" spans="1:2">
      <c r="A1532" t="s">
        <v>1601</v>
      </c>
      <c r="B1532">
        <v>3660</v>
      </c>
    </row>
    <row r="1533" spans="1:2">
      <c r="A1533" t="s">
        <v>1602</v>
      </c>
      <c r="B1533">
        <v>1231</v>
      </c>
    </row>
    <row r="1534" spans="1:2">
      <c r="A1534" t="s">
        <v>1603</v>
      </c>
      <c r="B1534">
        <v>2844</v>
      </c>
    </row>
    <row r="1535" spans="1:2">
      <c r="A1535" t="s">
        <v>1604</v>
      </c>
      <c r="B1535">
        <v>2480</v>
      </c>
    </row>
    <row r="1536" spans="1:2">
      <c r="A1536" t="s">
        <v>1605</v>
      </c>
      <c r="B1536">
        <v>2931</v>
      </c>
    </row>
    <row r="1537" spans="1:2">
      <c r="A1537" t="s">
        <v>1606</v>
      </c>
      <c r="B1537">
        <v>5971</v>
      </c>
    </row>
    <row r="1538" spans="1:2">
      <c r="A1538" t="s">
        <v>1607</v>
      </c>
      <c r="B1538">
        <v>7028</v>
      </c>
    </row>
    <row r="1539" spans="1:2">
      <c r="A1539" t="s">
        <v>1608</v>
      </c>
      <c r="B1539">
        <v>5070</v>
      </c>
    </row>
    <row r="1540" spans="1:2">
      <c r="A1540" t="s">
        <v>1609</v>
      </c>
      <c r="B1540">
        <v>4633</v>
      </c>
    </row>
    <row r="1541" spans="1:2">
      <c r="A1541" t="s">
        <v>1610</v>
      </c>
      <c r="B1541">
        <v>81888</v>
      </c>
    </row>
    <row r="1542" spans="1:2">
      <c r="A1542" t="s">
        <v>1611</v>
      </c>
      <c r="B1542">
        <v>687</v>
      </c>
    </row>
    <row r="1543" spans="1:2">
      <c r="A1543" t="s">
        <v>1612</v>
      </c>
      <c r="B1543">
        <v>1081</v>
      </c>
    </row>
    <row r="1544" spans="1:2">
      <c r="A1544" t="s">
        <v>1613</v>
      </c>
      <c r="B1544">
        <v>1586</v>
      </c>
    </row>
    <row r="1545" spans="1:2">
      <c r="A1545" t="s">
        <v>1614</v>
      </c>
      <c r="B1545">
        <v>2849</v>
      </c>
    </row>
    <row r="1546" spans="1:2">
      <c r="A1546" t="s">
        <v>1615</v>
      </c>
      <c r="B1546">
        <v>4068</v>
      </c>
    </row>
    <row r="1547" spans="1:2">
      <c r="A1547" t="s">
        <v>1616</v>
      </c>
      <c r="B1547">
        <v>17565</v>
      </c>
    </row>
    <row r="1548" spans="1:2">
      <c r="A1548" t="s">
        <v>1617</v>
      </c>
      <c r="B1548">
        <v>16665</v>
      </c>
    </row>
    <row r="1549" spans="1:2">
      <c r="A1549" t="s">
        <v>1618</v>
      </c>
      <c r="B1549">
        <v>11958</v>
      </c>
    </row>
    <row r="1550" spans="1:2">
      <c r="A1550" t="s">
        <v>1619</v>
      </c>
      <c r="B1550">
        <v>955</v>
      </c>
    </row>
    <row r="1551" spans="1:2">
      <c r="A1551" t="s">
        <v>1620</v>
      </c>
      <c r="B1551">
        <v>20668</v>
      </c>
    </row>
    <row r="1552" spans="1:2">
      <c r="A1552" t="s">
        <v>1621</v>
      </c>
      <c r="B1552">
        <v>1852</v>
      </c>
    </row>
    <row r="1553" spans="1:2">
      <c r="A1553" t="s">
        <v>1622</v>
      </c>
      <c r="B1553">
        <v>541</v>
      </c>
    </row>
    <row r="1554" spans="1:2">
      <c r="A1554" t="s">
        <v>1623</v>
      </c>
      <c r="B1554">
        <v>909</v>
      </c>
    </row>
    <row r="1555" spans="1:2">
      <c r="A1555" t="s">
        <v>1624</v>
      </c>
      <c r="B1555">
        <v>107</v>
      </c>
    </row>
    <row r="1556" spans="1:2">
      <c r="A1556" t="s">
        <v>1625</v>
      </c>
      <c r="B1556">
        <v>12326</v>
      </c>
    </row>
    <row r="1557" spans="1:2">
      <c r="A1557" t="s">
        <v>1626</v>
      </c>
      <c r="B1557">
        <v>2379</v>
      </c>
    </row>
    <row r="1558" spans="1:2">
      <c r="A1558" t="s">
        <v>1627</v>
      </c>
      <c r="B1558">
        <v>457</v>
      </c>
    </row>
    <row r="1559" spans="1:2">
      <c r="A1559" t="s">
        <v>1628</v>
      </c>
      <c r="B1559">
        <v>592</v>
      </c>
    </row>
    <row r="1560" spans="1:2">
      <c r="A1560" t="s">
        <v>1629</v>
      </c>
      <c r="B1560">
        <v>3042</v>
      </c>
    </row>
    <row r="1561" spans="1:2">
      <c r="A1561" t="s">
        <v>1630</v>
      </c>
      <c r="B1561">
        <v>864</v>
      </c>
    </row>
    <row r="1562" spans="1:2">
      <c r="A1562" t="s">
        <v>1631</v>
      </c>
      <c r="B1562">
        <v>1577</v>
      </c>
    </row>
    <row r="1563" spans="1:2">
      <c r="A1563" t="s">
        <v>1632</v>
      </c>
      <c r="B1563">
        <v>32762</v>
      </c>
    </row>
    <row r="1564" spans="1:2">
      <c r="A1564" t="s">
        <v>1633</v>
      </c>
      <c r="B1564">
        <v>12439</v>
      </c>
    </row>
    <row r="1565" spans="1:2">
      <c r="A1565" t="s">
        <v>1634</v>
      </c>
      <c r="B1565">
        <v>5820</v>
      </c>
    </row>
    <row r="1566" spans="1:2">
      <c r="A1566" t="s">
        <v>1635</v>
      </c>
      <c r="B1566">
        <v>4151</v>
      </c>
    </row>
    <row r="1567" spans="1:2">
      <c r="A1567" t="s">
        <v>1636</v>
      </c>
      <c r="B1567">
        <v>8226</v>
      </c>
    </row>
    <row r="1568" spans="1:2">
      <c r="A1568" t="s">
        <v>1637</v>
      </c>
      <c r="B1568">
        <v>1425</v>
      </c>
    </row>
    <row r="1569" spans="1:2">
      <c r="A1569" t="s">
        <v>1638</v>
      </c>
      <c r="B1569">
        <v>1728</v>
      </c>
    </row>
    <row r="1570" spans="1:2">
      <c r="A1570" t="s">
        <v>1639</v>
      </c>
      <c r="B1570">
        <v>3641</v>
      </c>
    </row>
    <row r="1571" spans="1:2">
      <c r="A1571" t="s">
        <v>1640</v>
      </c>
      <c r="B1571">
        <v>1234</v>
      </c>
    </row>
    <row r="1572" spans="1:2">
      <c r="A1572" t="s">
        <v>1641</v>
      </c>
      <c r="B1572">
        <v>1875</v>
      </c>
    </row>
    <row r="1573" spans="1:2">
      <c r="A1573" t="s">
        <v>1642</v>
      </c>
      <c r="B1573">
        <v>754</v>
      </c>
    </row>
    <row r="1574" spans="1:2">
      <c r="A1574" t="s">
        <v>1643</v>
      </c>
      <c r="B1574">
        <v>9951</v>
      </c>
    </row>
    <row r="1575" spans="1:2">
      <c r="A1575" t="s">
        <v>1644</v>
      </c>
      <c r="B1575">
        <v>6337</v>
      </c>
    </row>
    <row r="1576" spans="1:2">
      <c r="A1576" t="s">
        <v>1645</v>
      </c>
      <c r="B1576">
        <v>6666</v>
      </c>
    </row>
    <row r="1577" spans="1:2">
      <c r="A1577" t="s">
        <v>1646</v>
      </c>
      <c r="B1577">
        <v>2492</v>
      </c>
    </row>
    <row r="1578" spans="1:2">
      <c r="A1578" t="s">
        <v>1647</v>
      </c>
      <c r="B1578">
        <v>1233</v>
      </c>
    </row>
    <row r="1579" spans="1:2">
      <c r="A1579" t="s">
        <v>1648</v>
      </c>
      <c r="B1579">
        <v>645</v>
      </c>
    </row>
    <row r="1580" spans="1:2">
      <c r="A1580" t="s">
        <v>1649</v>
      </c>
      <c r="B1580">
        <v>8212</v>
      </c>
    </row>
    <row r="1581" spans="1:2">
      <c r="A1581" t="s">
        <v>1650</v>
      </c>
      <c r="B1581">
        <v>1632</v>
      </c>
    </row>
    <row r="1582" spans="1:2">
      <c r="A1582" t="s">
        <v>1651</v>
      </c>
      <c r="B1582">
        <v>539</v>
      </c>
    </row>
    <row r="1583" spans="1:2">
      <c r="A1583" t="s">
        <v>1652</v>
      </c>
      <c r="B1583">
        <v>233</v>
      </c>
    </row>
    <row r="1584" spans="1:2">
      <c r="A1584" t="s">
        <v>1653</v>
      </c>
      <c r="B1584">
        <v>1822</v>
      </c>
    </row>
    <row r="1585" spans="1:2">
      <c r="A1585" t="s">
        <v>1654</v>
      </c>
      <c r="B1585">
        <v>4231</v>
      </c>
    </row>
    <row r="1586" spans="1:2">
      <c r="A1586" t="s">
        <v>1655</v>
      </c>
      <c r="B1586">
        <v>10242</v>
      </c>
    </row>
    <row r="1587" spans="1:2">
      <c r="A1587" t="s">
        <v>1656</v>
      </c>
      <c r="B1587">
        <v>353</v>
      </c>
    </row>
    <row r="1588" spans="1:2">
      <c r="A1588" t="s">
        <v>1657</v>
      </c>
      <c r="B1588">
        <v>527</v>
      </c>
    </row>
    <row r="1589" spans="1:2">
      <c r="A1589" t="s">
        <v>1658</v>
      </c>
      <c r="B1589">
        <v>4331</v>
      </c>
    </row>
    <row r="1590" spans="1:2">
      <c r="A1590" t="s">
        <v>1659</v>
      </c>
      <c r="B1590">
        <v>1252</v>
      </c>
    </row>
    <row r="1591" spans="1:2">
      <c r="A1591" t="s">
        <v>1660</v>
      </c>
      <c r="B1591">
        <v>3174</v>
      </c>
    </row>
    <row r="1592" spans="1:2">
      <c r="A1592" t="s">
        <v>1661</v>
      </c>
      <c r="B1592">
        <v>405</v>
      </c>
    </row>
    <row r="1593" spans="1:2">
      <c r="A1593" t="s">
        <v>1662</v>
      </c>
      <c r="B1593">
        <v>4694</v>
      </c>
    </row>
    <row r="1594" spans="1:2">
      <c r="A1594" t="s">
        <v>1663</v>
      </c>
      <c r="B1594">
        <v>7216</v>
      </c>
    </row>
    <row r="1595" spans="1:2">
      <c r="A1595" t="s">
        <v>1664</v>
      </c>
      <c r="B1595">
        <v>1561</v>
      </c>
    </row>
    <row r="1596" spans="1:2">
      <c r="A1596" t="s">
        <v>1665</v>
      </c>
      <c r="B1596">
        <v>5626</v>
      </c>
    </row>
    <row r="1597" spans="1:2">
      <c r="A1597" t="s">
        <v>1666</v>
      </c>
      <c r="B1597">
        <v>1199</v>
      </c>
    </row>
    <row r="1598" spans="1:2">
      <c r="A1598" t="s">
        <v>1667</v>
      </c>
      <c r="B1598">
        <v>286</v>
      </c>
    </row>
    <row r="1599" spans="1:2">
      <c r="A1599" t="s">
        <v>1668</v>
      </c>
      <c r="B1599">
        <v>3331</v>
      </c>
    </row>
    <row r="1600" spans="1:2">
      <c r="A1600" t="s">
        <v>1669</v>
      </c>
      <c r="B1600">
        <v>3913</v>
      </c>
    </row>
    <row r="1601" spans="1:2">
      <c r="A1601" t="s">
        <v>1670</v>
      </c>
      <c r="B1601">
        <v>392</v>
      </c>
    </row>
    <row r="1602" spans="1:2">
      <c r="A1602" t="s">
        <v>1671</v>
      </c>
      <c r="B1602">
        <v>7930</v>
      </c>
    </row>
    <row r="1603" spans="1:2">
      <c r="A1603" t="s">
        <v>1672</v>
      </c>
      <c r="B1603">
        <v>2162</v>
      </c>
    </row>
    <row r="1604" spans="1:2">
      <c r="A1604" t="s">
        <v>1673</v>
      </c>
      <c r="B1604">
        <v>9829</v>
      </c>
    </row>
    <row r="1605" spans="1:2">
      <c r="A1605" t="s">
        <v>1674</v>
      </c>
      <c r="B1605">
        <v>3473</v>
      </c>
    </row>
    <row r="1606" spans="1:2">
      <c r="A1606" t="s">
        <v>1675</v>
      </c>
      <c r="B1606">
        <v>6415</v>
      </c>
    </row>
    <row r="1607" spans="1:2">
      <c r="A1607" t="s">
        <v>1676</v>
      </c>
      <c r="B1607">
        <v>16068</v>
      </c>
    </row>
    <row r="1608" spans="1:2">
      <c r="A1608" t="s">
        <v>1677</v>
      </c>
      <c r="B1608">
        <v>8141</v>
      </c>
    </row>
    <row r="1609" spans="1:2">
      <c r="A1609" t="s">
        <v>1678</v>
      </c>
      <c r="B1609">
        <v>3988</v>
      </c>
    </row>
    <row r="1610" spans="1:2">
      <c r="A1610" t="s">
        <v>1679</v>
      </c>
      <c r="B1610">
        <v>3071</v>
      </c>
    </row>
    <row r="1611" spans="1:2">
      <c r="A1611" t="s">
        <v>1680</v>
      </c>
      <c r="B1611">
        <v>396</v>
      </c>
    </row>
    <row r="1612" spans="1:2">
      <c r="A1612" t="s">
        <v>1681</v>
      </c>
      <c r="B1612">
        <v>2545</v>
      </c>
    </row>
    <row r="1613" spans="1:2">
      <c r="A1613" t="s">
        <v>1682</v>
      </c>
      <c r="B1613">
        <v>12879</v>
      </c>
    </row>
    <row r="1614" spans="1:2">
      <c r="A1614" t="s">
        <v>1683</v>
      </c>
      <c r="B1614">
        <v>11962</v>
      </c>
    </row>
    <row r="1615" spans="1:2">
      <c r="A1615" t="s">
        <v>1684</v>
      </c>
      <c r="B1615">
        <v>3034</v>
      </c>
    </row>
    <row r="1616" spans="1:2">
      <c r="A1616" t="s">
        <v>1685</v>
      </c>
      <c r="B1616">
        <v>2855</v>
      </c>
    </row>
    <row r="1617" spans="1:2">
      <c r="A1617" t="s">
        <v>1686</v>
      </c>
      <c r="B1617">
        <v>743</v>
      </c>
    </row>
    <row r="1618" spans="1:2">
      <c r="A1618" t="s">
        <v>1687</v>
      </c>
      <c r="B1618">
        <v>19153</v>
      </c>
    </row>
    <row r="1619" spans="1:2">
      <c r="A1619" t="s">
        <v>1688</v>
      </c>
      <c r="B1619">
        <v>577</v>
      </c>
    </row>
    <row r="1620" spans="1:2">
      <c r="A1620" t="s">
        <v>1689</v>
      </c>
      <c r="B1620">
        <v>1282</v>
      </c>
    </row>
    <row r="1621" spans="1:2">
      <c r="A1621" t="s">
        <v>1690</v>
      </c>
      <c r="B1621">
        <v>2151</v>
      </c>
    </row>
    <row r="1622" spans="1:2">
      <c r="A1622" t="s">
        <v>1691</v>
      </c>
      <c r="B1622">
        <v>3047</v>
      </c>
    </row>
    <row r="1623" spans="1:2">
      <c r="A1623" t="s">
        <v>1692</v>
      </c>
      <c r="B1623">
        <v>397</v>
      </c>
    </row>
    <row r="1624" spans="1:2">
      <c r="A1624" t="s">
        <v>1693</v>
      </c>
      <c r="B1624">
        <v>18639</v>
      </c>
    </row>
    <row r="1625" spans="1:2">
      <c r="A1625" t="s">
        <v>1694</v>
      </c>
      <c r="B1625">
        <v>1697</v>
      </c>
    </row>
    <row r="1626" spans="1:2">
      <c r="A1626" t="s">
        <v>1695</v>
      </c>
      <c r="B1626">
        <v>2609</v>
      </c>
    </row>
    <row r="1627" spans="1:2">
      <c r="A1627" t="s">
        <v>1696</v>
      </c>
      <c r="B1627">
        <v>3618</v>
      </c>
    </row>
    <row r="1628" spans="1:2">
      <c r="A1628" t="s">
        <v>1697</v>
      </c>
      <c r="B1628">
        <v>2328</v>
      </c>
    </row>
    <row r="1629" spans="1:2">
      <c r="A1629" t="s">
        <v>1698</v>
      </c>
      <c r="B1629">
        <v>287</v>
      </c>
    </row>
    <row r="1630" spans="1:2">
      <c r="A1630" t="s">
        <v>1699</v>
      </c>
      <c r="B1630">
        <v>422</v>
      </c>
    </row>
    <row r="1631" spans="1:2">
      <c r="A1631" t="s">
        <v>1700</v>
      </c>
      <c r="B1631">
        <v>9648</v>
      </c>
    </row>
    <row r="1632" spans="1:2">
      <c r="A1632" t="s">
        <v>1701</v>
      </c>
      <c r="B1632">
        <v>2152</v>
      </c>
    </row>
    <row r="1633" spans="1:2">
      <c r="A1633" t="s">
        <v>1702</v>
      </c>
      <c r="B1633">
        <v>5348</v>
      </c>
    </row>
    <row r="1634" spans="1:2">
      <c r="A1634" t="s">
        <v>1703</v>
      </c>
      <c r="B1634">
        <v>1871</v>
      </c>
    </row>
    <row r="1635" spans="1:2">
      <c r="A1635" t="s">
        <v>1704</v>
      </c>
      <c r="B1635">
        <v>9022</v>
      </c>
    </row>
    <row r="1636" spans="1:2">
      <c r="A1636" t="s">
        <v>1705</v>
      </c>
      <c r="B1636">
        <v>511</v>
      </c>
    </row>
    <row r="1637" spans="1:2">
      <c r="A1637" t="s">
        <v>1706</v>
      </c>
      <c r="B1637">
        <v>227</v>
      </c>
    </row>
    <row r="1638" spans="1:2">
      <c r="A1638" t="s">
        <v>1707</v>
      </c>
      <c r="B1638">
        <v>569</v>
      </c>
    </row>
    <row r="1639" spans="1:2">
      <c r="A1639" t="s">
        <v>1708</v>
      </c>
      <c r="B1639">
        <v>16917</v>
      </c>
    </row>
    <row r="1640" spans="1:2">
      <c r="A1640" t="s">
        <v>1709</v>
      </c>
      <c r="B1640">
        <v>17012</v>
      </c>
    </row>
    <row r="1641" spans="1:2">
      <c r="A1641" t="s">
        <v>1710</v>
      </c>
      <c r="B1641">
        <v>618</v>
      </c>
    </row>
    <row r="1642" spans="1:2">
      <c r="A1642" t="s">
        <v>1711</v>
      </c>
      <c r="B1642">
        <v>4518</v>
      </c>
    </row>
    <row r="1643" spans="1:2">
      <c r="A1643" t="s">
        <v>1712</v>
      </c>
      <c r="B1643">
        <v>2540</v>
      </c>
    </row>
    <row r="1644" spans="1:2">
      <c r="A1644" t="s">
        <v>1713</v>
      </c>
      <c r="B1644">
        <v>11415</v>
      </c>
    </row>
    <row r="1645" spans="1:2">
      <c r="A1645" t="s">
        <v>1714</v>
      </c>
      <c r="B1645">
        <v>25096</v>
      </c>
    </row>
    <row r="1646" spans="1:2">
      <c r="A1646" t="s">
        <v>1715</v>
      </c>
      <c r="B1646">
        <v>1065</v>
      </c>
    </row>
    <row r="1647" spans="1:2">
      <c r="A1647" t="s">
        <v>1716</v>
      </c>
      <c r="B1647">
        <v>0</v>
      </c>
    </row>
    <row r="1648" spans="1:2">
      <c r="A1648" t="s">
        <v>1717</v>
      </c>
      <c r="B1648">
        <v>31486</v>
      </c>
    </row>
    <row r="1649" spans="1:2">
      <c r="A1649" t="s">
        <v>1718</v>
      </c>
      <c r="B1649">
        <v>5482</v>
      </c>
    </row>
    <row r="1650" spans="1:2">
      <c r="A1650" t="s">
        <v>1719</v>
      </c>
      <c r="B1650">
        <v>1231</v>
      </c>
    </row>
    <row r="1651" spans="1:2">
      <c r="A1651" t="s">
        <v>1720</v>
      </c>
      <c r="B1651">
        <v>1763</v>
      </c>
    </row>
    <row r="1652" spans="1:2">
      <c r="A1652" t="s">
        <v>1721</v>
      </c>
      <c r="B1652">
        <v>482</v>
      </c>
    </row>
    <row r="1653" spans="1:2">
      <c r="A1653" t="s">
        <v>1722</v>
      </c>
      <c r="B1653">
        <v>7775</v>
      </c>
    </row>
    <row r="1654" spans="1:2">
      <c r="A1654" t="s">
        <v>1723</v>
      </c>
      <c r="B1654">
        <v>1049</v>
      </c>
    </row>
    <row r="1655" spans="1:2">
      <c r="A1655" t="s">
        <v>1724</v>
      </c>
      <c r="B1655">
        <v>2691</v>
      </c>
    </row>
    <row r="1656" spans="1:2">
      <c r="A1656" t="s">
        <v>1725</v>
      </c>
      <c r="B1656">
        <v>6637</v>
      </c>
    </row>
    <row r="1657" spans="1:2">
      <c r="A1657" t="s">
        <v>1726</v>
      </c>
      <c r="B1657">
        <v>14573</v>
      </c>
    </row>
    <row r="1658" spans="1:2">
      <c r="A1658" t="s">
        <v>1727</v>
      </c>
      <c r="B1658">
        <v>66929</v>
      </c>
    </row>
    <row r="1659" spans="1:2">
      <c r="A1659" t="s">
        <v>1728</v>
      </c>
      <c r="B1659">
        <v>8979</v>
      </c>
    </row>
    <row r="1660" spans="1:2">
      <c r="A1660" t="s">
        <v>1729</v>
      </c>
      <c r="B1660">
        <v>18276</v>
      </c>
    </row>
    <row r="1661" spans="1:2">
      <c r="A1661" t="s">
        <v>1730</v>
      </c>
      <c r="B1661">
        <v>3833</v>
      </c>
    </row>
    <row r="1662" spans="1:2">
      <c r="A1662" t="s">
        <v>1731</v>
      </c>
      <c r="B1662">
        <v>17393</v>
      </c>
    </row>
    <row r="1663" spans="1:2">
      <c r="A1663" t="s">
        <v>1732</v>
      </c>
      <c r="B1663">
        <v>95</v>
      </c>
    </row>
    <row r="1664" spans="1:2">
      <c r="A1664" t="s">
        <v>1733</v>
      </c>
      <c r="B1664">
        <v>14569</v>
      </c>
    </row>
    <row r="1665" spans="1:2">
      <c r="A1665" t="s">
        <v>1734</v>
      </c>
      <c r="B1665">
        <v>247</v>
      </c>
    </row>
    <row r="1666" spans="1:2">
      <c r="A1666" t="s">
        <v>1735</v>
      </c>
      <c r="B1666">
        <v>402</v>
      </c>
    </row>
    <row r="1667" spans="1:2">
      <c r="A1667" t="s">
        <v>1736</v>
      </c>
      <c r="B1667">
        <v>11774</v>
      </c>
    </row>
    <row r="1668" spans="1:2">
      <c r="A1668" t="s">
        <v>1737</v>
      </c>
      <c r="B1668">
        <v>1044</v>
      </c>
    </row>
    <row r="1669" spans="1:2">
      <c r="A1669" t="s">
        <v>1738</v>
      </c>
      <c r="B1669">
        <v>4567</v>
      </c>
    </row>
    <row r="1670" spans="1:2">
      <c r="A1670" t="s">
        <v>1739</v>
      </c>
      <c r="B1670">
        <v>1826</v>
      </c>
    </row>
    <row r="1671" spans="1:2">
      <c r="A1671" t="s">
        <v>1740</v>
      </c>
      <c r="B1671">
        <v>4268</v>
      </c>
    </row>
    <row r="1672" spans="1:2">
      <c r="A1672" t="s">
        <v>1741</v>
      </c>
      <c r="B1672">
        <v>260</v>
      </c>
    </row>
    <row r="1673" spans="1:2">
      <c r="A1673" t="s">
        <v>1742</v>
      </c>
      <c r="B1673">
        <v>8934</v>
      </c>
    </row>
    <row r="1674" spans="1:2">
      <c r="A1674" t="s">
        <v>1743</v>
      </c>
      <c r="B1674">
        <v>1689</v>
      </c>
    </row>
    <row r="1675" spans="1:2">
      <c r="A1675" t="s">
        <v>1744</v>
      </c>
      <c r="B1675">
        <v>291</v>
      </c>
    </row>
    <row r="1676" spans="1:2">
      <c r="A1676" t="s">
        <v>1745</v>
      </c>
      <c r="B1676">
        <v>858</v>
      </c>
    </row>
    <row r="1677" spans="1:2">
      <c r="A1677" t="s">
        <v>1746</v>
      </c>
      <c r="B1677">
        <v>153</v>
      </c>
    </row>
    <row r="1678" spans="1:2">
      <c r="A1678" t="s">
        <v>1747</v>
      </c>
      <c r="B1678">
        <v>1023</v>
      </c>
    </row>
    <row r="1679" spans="1:2">
      <c r="A1679" t="s">
        <v>1748</v>
      </c>
      <c r="B1679">
        <v>1891</v>
      </c>
    </row>
    <row r="1680" spans="1:2">
      <c r="A1680" t="s">
        <v>1749</v>
      </c>
      <c r="B1680">
        <v>470</v>
      </c>
    </row>
    <row r="1681" spans="1:2">
      <c r="A1681" t="s">
        <v>1750</v>
      </c>
      <c r="B1681">
        <v>169</v>
      </c>
    </row>
    <row r="1682" spans="1:2">
      <c r="A1682" t="s">
        <v>1751</v>
      </c>
      <c r="B1682">
        <v>1428</v>
      </c>
    </row>
    <row r="1683" spans="1:2">
      <c r="A1683" t="s">
        <v>1752</v>
      </c>
      <c r="B1683">
        <v>8755</v>
      </c>
    </row>
    <row r="1684" spans="1:2">
      <c r="A1684" t="s">
        <v>1753</v>
      </c>
      <c r="B1684">
        <v>1176</v>
      </c>
    </row>
    <row r="1685" spans="1:2">
      <c r="A1685" t="s">
        <v>1754</v>
      </c>
      <c r="B1685">
        <v>375</v>
      </c>
    </row>
    <row r="1686" spans="1:2">
      <c r="A1686" t="s">
        <v>1755</v>
      </c>
      <c r="B1686">
        <v>1391</v>
      </c>
    </row>
    <row r="1687" spans="1:2">
      <c r="A1687" t="s">
        <v>1756</v>
      </c>
      <c r="B1687">
        <v>8936</v>
      </c>
    </row>
    <row r="1688" spans="1:2">
      <c r="A1688" t="s">
        <v>1757</v>
      </c>
      <c r="B1688">
        <v>2673</v>
      </c>
    </row>
    <row r="1689" spans="1:2">
      <c r="A1689" t="s">
        <v>1758</v>
      </c>
      <c r="B1689">
        <v>1817</v>
      </c>
    </row>
    <row r="1690" spans="1:2">
      <c r="A1690" t="s">
        <v>1759</v>
      </c>
      <c r="B1690">
        <v>858</v>
      </c>
    </row>
    <row r="1691" spans="1:2">
      <c r="A1691" t="s">
        <v>1760</v>
      </c>
      <c r="B1691">
        <v>673</v>
      </c>
    </row>
    <row r="1692" spans="1:2">
      <c r="A1692" t="s">
        <v>1761</v>
      </c>
      <c r="B1692">
        <v>339</v>
      </c>
    </row>
    <row r="1693" spans="1:2">
      <c r="A1693" t="s">
        <v>1762</v>
      </c>
      <c r="B1693">
        <v>3560</v>
      </c>
    </row>
    <row r="1694" spans="1:2">
      <c r="A1694" t="s">
        <v>1763</v>
      </c>
      <c r="B1694">
        <v>503</v>
      </c>
    </row>
    <row r="1695" spans="1:2">
      <c r="A1695" t="s">
        <v>1764</v>
      </c>
      <c r="B1695">
        <v>969</v>
      </c>
    </row>
    <row r="1696" spans="1:2">
      <c r="A1696" t="s">
        <v>1765</v>
      </c>
      <c r="B1696">
        <v>5051</v>
      </c>
    </row>
    <row r="1697" spans="1:2">
      <c r="A1697" t="s">
        <v>1766</v>
      </c>
      <c r="B1697">
        <v>1476</v>
      </c>
    </row>
    <row r="1698" spans="1:2">
      <c r="A1698" t="s">
        <v>1767</v>
      </c>
      <c r="B1698">
        <v>700</v>
      </c>
    </row>
    <row r="1699" spans="1:2">
      <c r="A1699" t="s">
        <v>1768</v>
      </c>
      <c r="B1699">
        <v>1767</v>
      </c>
    </row>
    <row r="1700" spans="1:2">
      <c r="A1700" t="s">
        <v>1769</v>
      </c>
      <c r="B1700">
        <v>2200</v>
      </c>
    </row>
    <row r="1701" spans="1:2">
      <c r="A1701" t="s">
        <v>1770</v>
      </c>
      <c r="B1701">
        <v>6716</v>
      </c>
    </row>
    <row r="1702" spans="1:2">
      <c r="A1702" t="s">
        <v>1771</v>
      </c>
      <c r="B1702">
        <v>6347</v>
      </c>
    </row>
    <row r="1703" spans="1:2">
      <c r="A1703" t="s">
        <v>1772</v>
      </c>
      <c r="B1703">
        <v>1442</v>
      </c>
    </row>
    <row r="1704" spans="1:2">
      <c r="A1704" t="s">
        <v>1773</v>
      </c>
      <c r="B1704">
        <v>2064</v>
      </c>
    </row>
    <row r="1705" spans="1:2">
      <c r="A1705" t="s">
        <v>1774</v>
      </c>
      <c r="B1705">
        <v>4883</v>
      </c>
    </row>
    <row r="1706" spans="1:2">
      <c r="A1706" t="s">
        <v>1775</v>
      </c>
      <c r="B1706">
        <v>1951</v>
      </c>
    </row>
    <row r="1707" spans="1:2">
      <c r="A1707" t="s">
        <v>1776</v>
      </c>
      <c r="B1707">
        <v>2344</v>
      </c>
    </row>
    <row r="1708" spans="1:2">
      <c r="A1708" t="s">
        <v>1777</v>
      </c>
      <c r="B1708">
        <v>987</v>
      </c>
    </row>
    <row r="1709" spans="1:2">
      <c r="A1709" t="s">
        <v>1778</v>
      </c>
      <c r="B1709">
        <v>1469</v>
      </c>
    </row>
    <row r="1710" spans="1:2">
      <c r="A1710" t="s">
        <v>1779</v>
      </c>
      <c r="B1710">
        <v>3564</v>
      </c>
    </row>
    <row r="1711" spans="1:2">
      <c r="A1711" t="s">
        <v>1780</v>
      </c>
      <c r="B1711">
        <v>117</v>
      </c>
    </row>
    <row r="1712" spans="1:2">
      <c r="A1712" t="s">
        <v>1781</v>
      </c>
      <c r="B1712">
        <v>1247</v>
      </c>
    </row>
    <row r="1713" spans="1:2">
      <c r="A1713" t="s">
        <v>1782</v>
      </c>
      <c r="B1713">
        <v>4312</v>
      </c>
    </row>
    <row r="1714" spans="1:2">
      <c r="A1714" t="s">
        <v>1783</v>
      </c>
      <c r="B1714">
        <v>1902</v>
      </c>
    </row>
    <row r="1715" spans="1:2">
      <c r="A1715" t="s">
        <v>1784</v>
      </c>
      <c r="B1715">
        <v>970</v>
      </c>
    </row>
    <row r="1716" spans="1:2">
      <c r="A1716" t="s">
        <v>1785</v>
      </c>
      <c r="B1716">
        <v>1092</v>
      </c>
    </row>
    <row r="1717" spans="1:2">
      <c r="A1717" t="s">
        <v>1786</v>
      </c>
      <c r="B1717">
        <v>643</v>
      </c>
    </row>
    <row r="1718" spans="1:2">
      <c r="A1718" t="s">
        <v>1787</v>
      </c>
      <c r="B1718">
        <v>3052</v>
      </c>
    </row>
    <row r="1719" spans="1:2">
      <c r="A1719" t="s">
        <v>1788</v>
      </c>
      <c r="B1719">
        <v>899</v>
      </c>
    </row>
    <row r="1720" spans="1:2">
      <c r="A1720" t="s">
        <v>1789</v>
      </c>
      <c r="B1720">
        <v>7810</v>
      </c>
    </row>
    <row r="1721" spans="1:2">
      <c r="A1721" t="s">
        <v>1790</v>
      </c>
      <c r="B1721">
        <v>10046</v>
      </c>
    </row>
    <row r="1722" spans="1:2">
      <c r="A1722" t="s">
        <v>1791</v>
      </c>
      <c r="B1722">
        <v>896</v>
      </c>
    </row>
    <row r="1723" spans="1:2">
      <c r="A1723" t="s">
        <v>1792</v>
      </c>
      <c r="B1723">
        <v>930</v>
      </c>
    </row>
    <row r="1724" spans="1:2">
      <c r="A1724" t="s">
        <v>1793</v>
      </c>
      <c r="B1724">
        <v>7470</v>
      </c>
    </row>
    <row r="1725" spans="1:2">
      <c r="A1725" t="s">
        <v>1794</v>
      </c>
      <c r="B1725">
        <v>1747</v>
      </c>
    </row>
    <row r="1726" spans="1:2">
      <c r="A1726" t="s">
        <v>1795</v>
      </c>
      <c r="B1726">
        <v>648</v>
      </c>
    </row>
    <row r="1727" spans="1:2">
      <c r="A1727" t="s">
        <v>1796</v>
      </c>
      <c r="B1727">
        <v>777</v>
      </c>
    </row>
    <row r="1728" spans="1:2">
      <c r="A1728" t="s">
        <v>1797</v>
      </c>
      <c r="B1728">
        <v>779</v>
      </c>
    </row>
    <row r="1729" spans="1:2">
      <c r="A1729" t="s">
        <v>1798</v>
      </c>
      <c r="B1729">
        <v>2253</v>
      </c>
    </row>
    <row r="1730" spans="1:2">
      <c r="A1730" t="s">
        <v>1799</v>
      </c>
      <c r="B1730">
        <v>8612</v>
      </c>
    </row>
    <row r="1731" spans="1:2">
      <c r="A1731" t="s">
        <v>1800</v>
      </c>
      <c r="B1731">
        <v>1763</v>
      </c>
    </row>
    <row r="1732" spans="1:2">
      <c r="A1732" t="s">
        <v>1801</v>
      </c>
      <c r="B1732">
        <v>121</v>
      </c>
    </row>
    <row r="1733" spans="1:2">
      <c r="A1733" t="s">
        <v>1802</v>
      </c>
      <c r="B1733">
        <v>966</v>
      </c>
    </row>
    <row r="1734" spans="1:2">
      <c r="A1734" t="s">
        <v>1803</v>
      </c>
      <c r="B1734">
        <v>929</v>
      </c>
    </row>
    <row r="1735" spans="1:2">
      <c r="A1735" t="s">
        <v>1804</v>
      </c>
      <c r="B1735">
        <v>6073</v>
      </c>
    </row>
    <row r="1736" spans="1:2">
      <c r="A1736" t="s">
        <v>1805</v>
      </c>
      <c r="B1736">
        <v>7181</v>
      </c>
    </row>
    <row r="1737" spans="1:2">
      <c r="A1737" t="s">
        <v>1806</v>
      </c>
      <c r="B1737">
        <v>2467</v>
      </c>
    </row>
    <row r="1738" spans="1:2">
      <c r="A1738" t="s">
        <v>1807</v>
      </c>
      <c r="B1738">
        <v>3038</v>
      </c>
    </row>
    <row r="1739" spans="1:2">
      <c r="A1739" t="s">
        <v>1808</v>
      </c>
      <c r="B1739">
        <v>7935</v>
      </c>
    </row>
    <row r="1740" spans="1:2">
      <c r="A1740" t="s">
        <v>1809</v>
      </c>
      <c r="B1740">
        <v>440</v>
      </c>
    </row>
    <row r="1741" spans="1:2">
      <c r="A1741" t="s">
        <v>1810</v>
      </c>
      <c r="B1741">
        <v>876</v>
      </c>
    </row>
    <row r="1742" spans="1:2">
      <c r="A1742" t="s">
        <v>1811</v>
      </c>
      <c r="B1742">
        <v>12096</v>
      </c>
    </row>
    <row r="1743" spans="1:2">
      <c r="A1743" t="s">
        <v>1812</v>
      </c>
      <c r="B1743">
        <v>5624</v>
      </c>
    </row>
    <row r="1744" spans="1:2">
      <c r="A1744" t="s">
        <v>1813</v>
      </c>
      <c r="B1744">
        <v>1699</v>
      </c>
    </row>
    <row r="1745" spans="1:2">
      <c r="A1745" t="s">
        <v>1814</v>
      </c>
      <c r="B1745">
        <v>1644</v>
      </c>
    </row>
    <row r="1746" spans="1:2">
      <c r="A1746" t="s">
        <v>1815</v>
      </c>
      <c r="B1746">
        <v>143</v>
      </c>
    </row>
    <row r="1747" spans="1:2">
      <c r="A1747" t="s">
        <v>1816</v>
      </c>
      <c r="B1747">
        <v>3223</v>
      </c>
    </row>
    <row r="1748" spans="1:2">
      <c r="A1748" t="s">
        <v>1817</v>
      </c>
      <c r="B1748">
        <v>1476</v>
      </c>
    </row>
    <row r="1749" spans="1:2">
      <c r="A1749" t="s">
        <v>1818</v>
      </c>
      <c r="B1749">
        <v>4544</v>
      </c>
    </row>
    <row r="1750" spans="1:2">
      <c r="A1750" t="s">
        <v>1819</v>
      </c>
      <c r="B1750">
        <v>5994</v>
      </c>
    </row>
    <row r="1751" spans="1:2">
      <c r="A1751" t="s">
        <v>1820</v>
      </c>
      <c r="B1751">
        <v>370</v>
      </c>
    </row>
    <row r="1752" spans="1:2">
      <c r="A1752" t="s">
        <v>1821</v>
      </c>
      <c r="B1752">
        <v>1730</v>
      </c>
    </row>
    <row r="1753" spans="1:2">
      <c r="A1753" t="s">
        <v>1822</v>
      </c>
      <c r="B1753">
        <v>5410</v>
      </c>
    </row>
    <row r="1754" spans="1:2">
      <c r="A1754" t="s">
        <v>1823</v>
      </c>
      <c r="B1754">
        <v>1237</v>
      </c>
    </row>
    <row r="1755" spans="1:2">
      <c r="A1755" t="s">
        <v>1824</v>
      </c>
      <c r="B1755">
        <v>1273</v>
      </c>
    </row>
    <row r="1756" spans="1:2">
      <c r="A1756" t="s">
        <v>1825</v>
      </c>
      <c r="B1756">
        <v>394</v>
      </c>
    </row>
    <row r="1757" spans="1:2">
      <c r="A1757" t="s">
        <v>1826</v>
      </c>
      <c r="B1757">
        <v>8782</v>
      </c>
    </row>
    <row r="1758" spans="1:2">
      <c r="A1758" t="s">
        <v>1827</v>
      </c>
      <c r="B1758">
        <v>1963</v>
      </c>
    </row>
    <row r="1759" spans="1:2">
      <c r="A1759" t="s">
        <v>1828</v>
      </c>
      <c r="B1759">
        <v>198</v>
      </c>
    </row>
    <row r="1760" spans="1:2">
      <c r="A1760" t="s">
        <v>1829</v>
      </c>
      <c r="B1760">
        <v>194</v>
      </c>
    </row>
    <row r="1761" spans="1:2">
      <c r="A1761" t="s">
        <v>1830</v>
      </c>
      <c r="B1761">
        <v>1241</v>
      </c>
    </row>
    <row r="1762" spans="1:2">
      <c r="A1762" t="s">
        <v>1831</v>
      </c>
      <c r="B1762">
        <v>2632</v>
      </c>
    </row>
    <row r="1763" spans="1:2">
      <c r="A1763" t="s">
        <v>1832</v>
      </c>
      <c r="B1763">
        <v>4921</v>
      </c>
    </row>
    <row r="1764" spans="1:2">
      <c r="A1764" t="s">
        <v>1833</v>
      </c>
      <c r="B1764">
        <v>130</v>
      </c>
    </row>
    <row r="1765" spans="1:2">
      <c r="A1765" t="s">
        <v>1834</v>
      </c>
      <c r="B1765">
        <v>1810</v>
      </c>
    </row>
    <row r="1766" spans="1:2">
      <c r="A1766" t="s">
        <v>1835</v>
      </c>
      <c r="B1766">
        <v>1713</v>
      </c>
    </row>
    <row r="1767" spans="1:2">
      <c r="A1767" t="s">
        <v>1836</v>
      </c>
      <c r="B1767">
        <v>30518</v>
      </c>
    </row>
    <row r="1768" spans="1:2">
      <c r="A1768" t="s">
        <v>1837</v>
      </c>
      <c r="B1768">
        <v>9589</v>
      </c>
    </row>
    <row r="1769" spans="1:2">
      <c r="A1769" t="s">
        <v>1838</v>
      </c>
      <c r="B1769">
        <v>4839</v>
      </c>
    </row>
    <row r="1770" spans="1:2">
      <c r="A1770" t="s">
        <v>1839</v>
      </c>
      <c r="B1770">
        <v>350</v>
      </c>
    </row>
    <row r="1771" spans="1:2">
      <c r="A1771" t="s">
        <v>1840</v>
      </c>
      <c r="B1771">
        <v>13607</v>
      </c>
    </row>
    <row r="1772" spans="1:2">
      <c r="A1772" t="s">
        <v>1841</v>
      </c>
      <c r="B1772">
        <v>9257</v>
      </c>
    </row>
    <row r="1773" spans="1:2">
      <c r="A1773" t="s">
        <v>1842</v>
      </c>
      <c r="B1773">
        <v>1310</v>
      </c>
    </row>
    <row r="1774" spans="1:2">
      <c r="A1774" t="s">
        <v>1843</v>
      </c>
      <c r="B1774">
        <v>1985</v>
      </c>
    </row>
    <row r="1775" spans="1:2">
      <c r="A1775" t="s">
        <v>1844</v>
      </c>
      <c r="B1775">
        <v>12031</v>
      </c>
    </row>
    <row r="1776" spans="1:2">
      <c r="A1776" t="s">
        <v>1845</v>
      </c>
      <c r="B1776">
        <v>892</v>
      </c>
    </row>
    <row r="1777" spans="1:2">
      <c r="A1777" t="s">
        <v>1846</v>
      </c>
      <c r="B1777">
        <v>1485</v>
      </c>
    </row>
    <row r="1778" spans="1:2">
      <c r="A1778" t="s">
        <v>1847</v>
      </c>
      <c r="B1778">
        <v>3070</v>
      </c>
    </row>
    <row r="1779" spans="1:2">
      <c r="A1779" t="s">
        <v>1848</v>
      </c>
      <c r="B1779">
        <v>4750</v>
      </c>
    </row>
    <row r="1780" spans="1:2">
      <c r="A1780" t="s">
        <v>1849</v>
      </c>
      <c r="B1780">
        <v>6008</v>
      </c>
    </row>
    <row r="1781" spans="1:2">
      <c r="A1781" t="s">
        <v>1850</v>
      </c>
      <c r="B1781">
        <v>1270</v>
      </c>
    </row>
    <row r="1782" spans="1:2">
      <c r="A1782" t="s">
        <v>1851</v>
      </c>
      <c r="B1782">
        <v>14230</v>
      </c>
    </row>
    <row r="1783" spans="1:2">
      <c r="A1783" t="s">
        <v>1852</v>
      </c>
      <c r="B1783">
        <v>7272</v>
      </c>
    </row>
    <row r="1784" spans="1:2">
      <c r="A1784" t="s">
        <v>1853</v>
      </c>
      <c r="B1784">
        <v>18428</v>
      </c>
    </row>
    <row r="1785" spans="1:2">
      <c r="A1785" t="s">
        <v>1854</v>
      </c>
      <c r="B1785">
        <v>1890</v>
      </c>
    </row>
    <row r="1786" spans="1:2">
      <c r="A1786" t="s">
        <v>1855</v>
      </c>
      <c r="B1786">
        <v>3746</v>
      </c>
    </row>
    <row r="1787" spans="1:2">
      <c r="A1787" t="s">
        <v>1856</v>
      </c>
      <c r="B1787">
        <v>760</v>
      </c>
    </row>
    <row r="1788" spans="1:2">
      <c r="A1788" t="s">
        <v>1857</v>
      </c>
      <c r="B1788">
        <v>2508</v>
      </c>
    </row>
    <row r="1789" spans="1:2">
      <c r="A1789" t="s">
        <v>1858</v>
      </c>
      <c r="B1789">
        <v>632</v>
      </c>
    </row>
    <row r="1790" spans="1:2">
      <c r="A1790" t="s">
        <v>1859</v>
      </c>
      <c r="B1790">
        <v>2261</v>
      </c>
    </row>
    <row r="1791" spans="1:2">
      <c r="A1791" t="s">
        <v>1860</v>
      </c>
      <c r="B1791">
        <v>2225</v>
      </c>
    </row>
    <row r="1792" spans="1:2">
      <c r="A1792" t="s">
        <v>1861</v>
      </c>
      <c r="B1792">
        <v>2570</v>
      </c>
    </row>
    <row r="1793" spans="1:2">
      <c r="A1793" t="s">
        <v>1862</v>
      </c>
      <c r="B1793">
        <v>7696</v>
      </c>
    </row>
    <row r="1794" spans="1:2">
      <c r="A1794" t="s">
        <v>1863</v>
      </c>
      <c r="B1794">
        <v>877</v>
      </c>
    </row>
    <row r="1795" spans="1:2">
      <c r="A1795" t="s">
        <v>1864</v>
      </c>
      <c r="B1795">
        <v>5480</v>
      </c>
    </row>
    <row r="1796" spans="1:2">
      <c r="A1796" t="s">
        <v>1865</v>
      </c>
      <c r="B1796">
        <v>3011</v>
      </c>
    </row>
    <row r="1797" spans="1:2">
      <c r="A1797" t="s">
        <v>1866</v>
      </c>
      <c r="B1797">
        <v>1624</v>
      </c>
    </row>
    <row r="1798" spans="1:2">
      <c r="A1798" t="s">
        <v>1867</v>
      </c>
      <c r="B1798">
        <v>526</v>
      </c>
    </row>
    <row r="1799" spans="1:2">
      <c r="A1799" t="s">
        <v>1868</v>
      </c>
      <c r="B1799">
        <v>1553</v>
      </c>
    </row>
    <row r="1800" spans="1:2">
      <c r="A1800" t="s">
        <v>1869</v>
      </c>
      <c r="B1800">
        <v>3291</v>
      </c>
    </row>
    <row r="1801" spans="1:2">
      <c r="A1801" t="s">
        <v>1870</v>
      </c>
      <c r="B1801">
        <v>3725</v>
      </c>
    </row>
    <row r="1802" spans="1:2">
      <c r="A1802" t="s">
        <v>1871</v>
      </c>
      <c r="B1802">
        <v>1633</v>
      </c>
    </row>
    <row r="1803" spans="1:2">
      <c r="A1803" t="s">
        <v>1872</v>
      </c>
      <c r="B1803">
        <v>1913</v>
      </c>
    </row>
    <row r="1804" spans="1:2">
      <c r="A1804" t="s">
        <v>1873</v>
      </c>
      <c r="B1804">
        <v>2036</v>
      </c>
    </row>
    <row r="1805" spans="1:2">
      <c r="A1805" t="s">
        <v>1874</v>
      </c>
      <c r="B1805">
        <v>5800</v>
      </c>
    </row>
    <row r="1806" spans="1:2">
      <c r="A1806" t="s">
        <v>1875</v>
      </c>
      <c r="B1806">
        <v>3112</v>
      </c>
    </row>
    <row r="1807" spans="1:2">
      <c r="A1807" t="s">
        <v>1876</v>
      </c>
      <c r="B1807">
        <v>4107</v>
      </c>
    </row>
    <row r="1808" spans="1:2">
      <c r="A1808" t="s">
        <v>1877</v>
      </c>
      <c r="B1808">
        <v>5474</v>
      </c>
    </row>
    <row r="1809" spans="1:2">
      <c r="A1809" t="s">
        <v>1878</v>
      </c>
      <c r="B1809">
        <v>1416</v>
      </c>
    </row>
    <row r="1810" spans="1:2">
      <c r="A1810" t="s">
        <v>1878</v>
      </c>
      <c r="B1810">
        <v>2557</v>
      </c>
    </row>
    <row r="1811" spans="1:2">
      <c r="A1811" t="s">
        <v>1879</v>
      </c>
      <c r="B1811">
        <v>5039</v>
      </c>
    </row>
    <row r="1812" spans="1:2">
      <c r="A1812" t="s">
        <v>1880</v>
      </c>
      <c r="B1812">
        <v>6025</v>
      </c>
    </row>
    <row r="1813" spans="1:2">
      <c r="A1813" t="s">
        <v>1881</v>
      </c>
      <c r="B1813">
        <v>3750</v>
      </c>
    </row>
    <row r="1814" spans="1:2">
      <c r="A1814" t="s">
        <v>1882</v>
      </c>
      <c r="B1814">
        <v>3247</v>
      </c>
    </row>
    <row r="1815" spans="1:2">
      <c r="A1815" t="s">
        <v>1883</v>
      </c>
      <c r="B1815">
        <v>10042</v>
      </c>
    </row>
    <row r="1816" spans="1:2">
      <c r="A1816" t="s">
        <v>1884</v>
      </c>
      <c r="B1816">
        <v>4842</v>
      </c>
    </row>
    <row r="1817" spans="1:2">
      <c r="A1817" t="s">
        <v>1885</v>
      </c>
      <c r="B1817">
        <v>3419</v>
      </c>
    </row>
    <row r="1818" spans="1:2">
      <c r="A1818" t="s">
        <v>1886</v>
      </c>
      <c r="B1818">
        <v>1439</v>
      </c>
    </row>
    <row r="1819" spans="1:2">
      <c r="A1819" t="s">
        <v>1887</v>
      </c>
      <c r="B1819">
        <v>1147</v>
      </c>
    </row>
    <row r="1820" spans="1:2">
      <c r="A1820" t="s">
        <v>1888</v>
      </c>
      <c r="B1820">
        <v>2910</v>
      </c>
    </row>
    <row r="1821" spans="1:2">
      <c r="A1821" t="s">
        <v>1889</v>
      </c>
      <c r="B1821">
        <v>480</v>
      </c>
    </row>
    <row r="1822" spans="1:2">
      <c r="A1822" t="s">
        <v>1890</v>
      </c>
      <c r="B1822">
        <v>22389</v>
      </c>
    </row>
    <row r="1823" spans="1:2">
      <c r="A1823" t="s">
        <v>1891</v>
      </c>
      <c r="B1823">
        <v>313110</v>
      </c>
    </row>
    <row r="1824" spans="1:2">
      <c r="A1824" t="s">
        <v>1892</v>
      </c>
      <c r="B1824">
        <v>95251</v>
      </c>
    </row>
    <row r="1825" spans="1:2">
      <c r="A1825" t="s">
        <v>1893</v>
      </c>
      <c r="B1825">
        <v>4876</v>
      </c>
    </row>
    <row r="1826" spans="1:2">
      <c r="A1826" t="s">
        <v>1894</v>
      </c>
      <c r="B1826">
        <v>1540</v>
      </c>
    </row>
    <row r="1827" spans="1:2">
      <c r="A1827" t="s">
        <v>1895</v>
      </c>
      <c r="B1827">
        <v>15743</v>
      </c>
    </row>
    <row r="1828" spans="1:2">
      <c r="A1828" t="s">
        <v>1896</v>
      </c>
      <c r="B1828">
        <v>4959</v>
      </c>
    </row>
    <row r="1829" spans="1:2">
      <c r="A1829" t="s">
        <v>1897</v>
      </c>
      <c r="B1829">
        <v>7756</v>
      </c>
    </row>
    <row r="1830" spans="1:2">
      <c r="A1830" t="s">
        <v>1898</v>
      </c>
      <c r="B1830">
        <v>2213</v>
      </c>
    </row>
    <row r="1831" spans="1:2">
      <c r="A1831" t="s">
        <v>1899</v>
      </c>
      <c r="B1831">
        <v>52616</v>
      </c>
    </row>
    <row r="1832" spans="1:2">
      <c r="A1832" t="s">
        <v>1900</v>
      </c>
      <c r="B1832">
        <v>5321</v>
      </c>
    </row>
    <row r="1833" spans="1:2">
      <c r="A1833" t="s">
        <v>1901</v>
      </c>
      <c r="B1833">
        <v>868</v>
      </c>
    </row>
    <row r="1834" spans="1:2">
      <c r="A1834" t="s">
        <v>1902</v>
      </c>
      <c r="B1834">
        <v>3666</v>
      </c>
    </row>
    <row r="1835" spans="1:2">
      <c r="A1835" t="s">
        <v>1903</v>
      </c>
      <c r="B1835">
        <v>396</v>
      </c>
    </row>
    <row r="1836" spans="1:2">
      <c r="A1836" t="s">
        <v>1904</v>
      </c>
      <c r="B1836">
        <v>1282</v>
      </c>
    </row>
    <row r="1837" spans="1:2">
      <c r="A1837" t="s">
        <v>1905</v>
      </c>
      <c r="B1837">
        <v>309</v>
      </c>
    </row>
    <row r="1838" spans="1:2">
      <c r="A1838" t="s">
        <v>1906</v>
      </c>
      <c r="B1838">
        <v>2281</v>
      </c>
    </row>
    <row r="1839" spans="1:2">
      <c r="A1839" t="s">
        <v>1907</v>
      </c>
      <c r="B1839">
        <v>4164</v>
      </c>
    </row>
    <row r="1840" spans="1:2">
      <c r="A1840" t="s">
        <v>1908</v>
      </c>
      <c r="B1840">
        <v>3647</v>
      </c>
    </row>
    <row r="1841" spans="1:2">
      <c r="A1841" t="s">
        <v>1909</v>
      </c>
      <c r="B1841">
        <v>2733</v>
      </c>
    </row>
    <row r="1842" spans="1:2">
      <c r="A1842" t="s">
        <v>1910</v>
      </c>
      <c r="B1842">
        <v>561</v>
      </c>
    </row>
    <row r="1843" spans="1:2">
      <c r="A1843" t="s">
        <v>1911</v>
      </c>
      <c r="B1843">
        <v>5064</v>
      </c>
    </row>
    <row r="1844" spans="1:2">
      <c r="A1844" t="s">
        <v>1912</v>
      </c>
      <c r="B1844">
        <v>10621</v>
      </c>
    </row>
    <row r="1845" spans="1:2">
      <c r="A1845" t="s">
        <v>1913</v>
      </c>
      <c r="B1845">
        <v>11824</v>
      </c>
    </row>
    <row r="1846" spans="1:2">
      <c r="A1846" t="s">
        <v>1914</v>
      </c>
      <c r="B1846">
        <v>1213</v>
      </c>
    </row>
    <row r="1847" spans="1:2">
      <c r="A1847" t="s">
        <v>1915</v>
      </c>
      <c r="B1847">
        <v>923</v>
      </c>
    </row>
    <row r="1848" spans="1:2">
      <c r="A1848" t="s">
        <v>1916</v>
      </c>
      <c r="B1848">
        <v>315</v>
      </c>
    </row>
    <row r="1849" spans="1:2">
      <c r="A1849" t="s">
        <v>1917</v>
      </c>
      <c r="B1849">
        <v>4788</v>
      </c>
    </row>
    <row r="1850" spans="1:2">
      <c r="A1850" t="s">
        <v>1918</v>
      </c>
      <c r="B1850">
        <v>15504</v>
      </c>
    </row>
    <row r="1851" spans="1:2">
      <c r="A1851" t="s">
        <v>1919</v>
      </c>
      <c r="B1851">
        <v>2675</v>
      </c>
    </row>
    <row r="1852" spans="1:2">
      <c r="A1852" t="s">
        <v>1920</v>
      </c>
      <c r="B1852">
        <v>1408</v>
      </c>
    </row>
    <row r="1853" spans="1:2">
      <c r="A1853" t="s">
        <v>1921</v>
      </c>
      <c r="B1853">
        <v>310</v>
      </c>
    </row>
    <row r="1854" spans="1:2">
      <c r="A1854" t="s">
        <v>1922</v>
      </c>
      <c r="B1854">
        <v>1140</v>
      </c>
    </row>
    <row r="1855" spans="1:2">
      <c r="A1855" t="s">
        <v>1923</v>
      </c>
      <c r="B1855">
        <v>9529</v>
      </c>
    </row>
    <row r="1856" spans="1:2">
      <c r="A1856" t="s">
        <v>1924</v>
      </c>
      <c r="B1856">
        <v>455</v>
      </c>
    </row>
    <row r="1857" spans="1:2">
      <c r="A1857" t="s">
        <v>1925</v>
      </c>
      <c r="B1857">
        <v>2730</v>
      </c>
    </row>
    <row r="1858" spans="1:2">
      <c r="A1858" t="s">
        <v>1926</v>
      </c>
      <c r="B1858">
        <v>2038</v>
      </c>
    </row>
    <row r="1859" spans="1:2">
      <c r="A1859" t="s">
        <v>1927</v>
      </c>
      <c r="B1859">
        <v>6116</v>
      </c>
    </row>
    <row r="1860" spans="1:2">
      <c r="A1860" t="s">
        <v>1928</v>
      </c>
      <c r="B1860">
        <v>1667</v>
      </c>
    </row>
    <row r="1861" spans="1:2">
      <c r="A1861" t="s">
        <v>1929</v>
      </c>
      <c r="B1861">
        <v>6722</v>
      </c>
    </row>
    <row r="1862" spans="1:2">
      <c r="A1862" t="s">
        <v>1930</v>
      </c>
      <c r="B1862">
        <v>226</v>
      </c>
    </row>
    <row r="1863" spans="1:2">
      <c r="A1863" t="s">
        <v>1931</v>
      </c>
      <c r="B1863">
        <v>5283</v>
      </c>
    </row>
    <row r="1864" spans="1:2">
      <c r="A1864" t="s">
        <v>1932</v>
      </c>
      <c r="B1864">
        <v>8968</v>
      </c>
    </row>
    <row r="1865" spans="1:2">
      <c r="A1865" t="s">
        <v>1933</v>
      </c>
      <c r="B1865">
        <v>3668</v>
      </c>
    </row>
    <row r="1866" spans="1:2">
      <c r="A1866" t="s">
        <v>1934</v>
      </c>
      <c r="B1866">
        <v>7808</v>
      </c>
    </row>
    <row r="1867" spans="1:2">
      <c r="A1867" t="s">
        <v>1935</v>
      </c>
      <c r="B1867">
        <v>785</v>
      </c>
    </row>
    <row r="1868" spans="1:2">
      <c r="A1868" t="s">
        <v>1936</v>
      </c>
      <c r="B1868">
        <v>9814</v>
      </c>
    </row>
    <row r="1869" spans="1:2">
      <c r="A1869" t="s">
        <v>1937</v>
      </c>
      <c r="B1869">
        <v>1302</v>
      </c>
    </row>
    <row r="1870" spans="1:2">
      <c r="A1870" t="s">
        <v>1938</v>
      </c>
      <c r="B1870">
        <v>1402</v>
      </c>
    </row>
    <row r="1871" spans="1:2">
      <c r="A1871" t="s">
        <v>1939</v>
      </c>
      <c r="B1871">
        <v>22334</v>
      </c>
    </row>
    <row r="1872" spans="1:2">
      <c r="A1872" t="s">
        <v>1940</v>
      </c>
      <c r="B1872">
        <v>276</v>
      </c>
    </row>
    <row r="1873" spans="1:2">
      <c r="A1873" t="s">
        <v>1941</v>
      </c>
      <c r="B1873">
        <v>26515</v>
      </c>
    </row>
    <row r="1874" spans="1:2">
      <c r="A1874" t="s">
        <v>1942</v>
      </c>
      <c r="B1874">
        <v>1261</v>
      </c>
    </row>
    <row r="1875" spans="1:2">
      <c r="A1875" t="s">
        <v>1943</v>
      </c>
      <c r="B1875">
        <v>484</v>
      </c>
    </row>
    <row r="1876" spans="1:2">
      <c r="A1876" t="s">
        <v>1944</v>
      </c>
      <c r="B1876">
        <v>992</v>
      </c>
    </row>
    <row r="1877" spans="1:2">
      <c r="A1877" t="s">
        <v>1945</v>
      </c>
      <c r="B1877">
        <v>13789</v>
      </c>
    </row>
    <row r="1878" spans="1:2">
      <c r="A1878" t="s">
        <v>1946</v>
      </c>
      <c r="B1878">
        <v>5096</v>
      </c>
    </row>
    <row r="1879" spans="1:2">
      <c r="A1879" t="s">
        <v>1947</v>
      </c>
      <c r="B1879">
        <v>21370</v>
      </c>
    </row>
    <row r="1880" spans="1:2">
      <c r="A1880" t="s">
        <v>1948</v>
      </c>
      <c r="B1880">
        <v>10975</v>
      </c>
    </row>
    <row r="1881" spans="1:2">
      <c r="A1881" t="s">
        <v>1949</v>
      </c>
      <c r="B1881">
        <v>1098</v>
      </c>
    </row>
    <row r="1882" spans="1:2">
      <c r="A1882" t="s">
        <v>1950</v>
      </c>
      <c r="B1882">
        <v>1990</v>
      </c>
    </row>
    <row r="1883" spans="1:2">
      <c r="A1883" t="s">
        <v>1951</v>
      </c>
      <c r="B1883">
        <v>3185</v>
      </c>
    </row>
    <row r="1884" spans="1:2">
      <c r="A1884" t="s">
        <v>1952</v>
      </c>
      <c r="B1884">
        <v>584</v>
      </c>
    </row>
    <row r="1885" spans="1:2">
      <c r="A1885" t="s">
        <v>1953</v>
      </c>
      <c r="B1885">
        <v>509</v>
      </c>
    </row>
    <row r="1886" spans="1:2">
      <c r="A1886" t="s">
        <v>1954</v>
      </c>
      <c r="B1886">
        <v>4683</v>
      </c>
    </row>
    <row r="1887" spans="1:2">
      <c r="A1887" t="s">
        <v>1955</v>
      </c>
      <c r="B1887">
        <v>526</v>
      </c>
    </row>
    <row r="1888" spans="1:2">
      <c r="A1888" t="s">
        <v>1956</v>
      </c>
      <c r="B1888">
        <v>605</v>
      </c>
    </row>
    <row r="1889" spans="1:2">
      <c r="A1889" t="s">
        <v>1957</v>
      </c>
      <c r="B1889">
        <v>4723</v>
      </c>
    </row>
    <row r="1890" spans="1:2">
      <c r="A1890" t="s">
        <v>1958</v>
      </c>
      <c r="B1890">
        <v>2061</v>
      </c>
    </row>
    <row r="1891" spans="1:2">
      <c r="A1891" t="s">
        <v>1959</v>
      </c>
      <c r="B1891">
        <v>105</v>
      </c>
    </row>
    <row r="1892" spans="1:2">
      <c r="A1892" t="s">
        <v>1960</v>
      </c>
      <c r="B1892">
        <v>186</v>
      </c>
    </row>
    <row r="1893" spans="1:2">
      <c r="A1893" t="s">
        <v>1961</v>
      </c>
      <c r="B1893">
        <v>460</v>
      </c>
    </row>
    <row r="1894" spans="1:2">
      <c r="A1894" t="s">
        <v>1962</v>
      </c>
      <c r="B1894">
        <v>5307</v>
      </c>
    </row>
    <row r="1895" spans="1:2">
      <c r="A1895" t="s">
        <v>1963</v>
      </c>
      <c r="B1895">
        <v>1339</v>
      </c>
    </row>
    <row r="1896" spans="1:2">
      <c r="A1896" t="s">
        <v>1964</v>
      </c>
      <c r="B1896">
        <v>1301</v>
      </c>
    </row>
    <row r="1897" spans="1:2">
      <c r="A1897" t="s">
        <v>1965</v>
      </c>
      <c r="B1897">
        <v>2766</v>
      </c>
    </row>
    <row r="1898" spans="1:2">
      <c r="A1898" t="s">
        <v>1966</v>
      </c>
      <c r="B1898">
        <v>6818</v>
      </c>
    </row>
    <row r="1899" spans="1:2">
      <c r="A1899" t="s">
        <v>1967</v>
      </c>
      <c r="B1899">
        <v>903</v>
      </c>
    </row>
    <row r="1900" spans="1:2">
      <c r="A1900" t="s">
        <v>1968</v>
      </c>
      <c r="B1900">
        <v>7149</v>
      </c>
    </row>
    <row r="1901" spans="1:2">
      <c r="A1901" t="s">
        <v>1969</v>
      </c>
      <c r="B1901">
        <v>1741</v>
      </c>
    </row>
    <row r="1902" spans="1:2">
      <c r="A1902" t="s">
        <v>1970</v>
      </c>
      <c r="B1902">
        <v>649</v>
      </c>
    </row>
    <row r="1903" spans="1:2">
      <c r="A1903" t="s">
        <v>1971</v>
      </c>
      <c r="B1903">
        <v>2082</v>
      </c>
    </row>
    <row r="1904" spans="1:2">
      <c r="A1904" t="s">
        <v>1972</v>
      </c>
      <c r="B1904">
        <v>2670</v>
      </c>
    </row>
    <row r="1905" spans="1:2">
      <c r="A1905" t="s">
        <v>1973</v>
      </c>
      <c r="B1905">
        <v>1484</v>
      </c>
    </row>
    <row r="1906" spans="1:2">
      <c r="A1906" t="s">
        <v>1974</v>
      </c>
      <c r="B1906">
        <v>3931</v>
      </c>
    </row>
    <row r="1907" spans="1:2">
      <c r="A1907" t="s">
        <v>1975</v>
      </c>
      <c r="B1907">
        <v>1871</v>
      </c>
    </row>
    <row r="1908" spans="1:2">
      <c r="A1908" t="s">
        <v>1976</v>
      </c>
      <c r="B1908">
        <v>3777</v>
      </c>
    </row>
    <row r="1909" spans="1:2">
      <c r="A1909" t="s">
        <v>1977</v>
      </c>
      <c r="B1909">
        <v>565</v>
      </c>
    </row>
    <row r="1910" spans="1:2">
      <c r="A1910" t="s">
        <v>1978</v>
      </c>
      <c r="B1910">
        <v>6209</v>
      </c>
    </row>
    <row r="1911" spans="1:2">
      <c r="A1911" t="s">
        <v>1979</v>
      </c>
      <c r="B1911">
        <v>29297</v>
      </c>
    </row>
    <row r="1912" spans="1:2">
      <c r="A1912" t="s">
        <v>1980</v>
      </c>
      <c r="B1912">
        <v>4828</v>
      </c>
    </row>
    <row r="1913" spans="1:2">
      <c r="A1913" t="s">
        <v>1981</v>
      </c>
      <c r="B1913">
        <v>494</v>
      </c>
    </row>
    <row r="1914" spans="1:2">
      <c r="A1914" t="s">
        <v>1982</v>
      </c>
      <c r="B1914">
        <v>5903</v>
      </c>
    </row>
    <row r="1915" spans="1:2">
      <c r="A1915" t="s">
        <v>1983</v>
      </c>
      <c r="B1915">
        <v>9097</v>
      </c>
    </row>
    <row r="1916" spans="1:2">
      <c r="A1916" t="s">
        <v>1984</v>
      </c>
      <c r="B1916">
        <v>3402</v>
      </c>
    </row>
    <row r="1917" spans="1:2">
      <c r="A1917" t="s">
        <v>1985</v>
      </c>
      <c r="B1917">
        <v>396</v>
      </c>
    </row>
    <row r="1918" spans="1:2">
      <c r="A1918" t="s">
        <v>1986</v>
      </c>
      <c r="B1918">
        <v>8246</v>
      </c>
    </row>
    <row r="1919" spans="1:2">
      <c r="A1919" t="s">
        <v>1987</v>
      </c>
      <c r="B1919">
        <v>2462</v>
      </c>
    </row>
    <row r="1920" spans="1:2">
      <c r="A1920" t="s">
        <v>1988</v>
      </c>
      <c r="B1920">
        <v>3762</v>
      </c>
    </row>
    <row r="1921" spans="1:2">
      <c r="A1921" t="s">
        <v>1989</v>
      </c>
      <c r="B1921">
        <v>6665</v>
      </c>
    </row>
    <row r="1922" spans="1:2">
      <c r="A1922" t="s">
        <v>1990</v>
      </c>
      <c r="B1922">
        <v>503</v>
      </c>
    </row>
    <row r="1923" spans="1:2">
      <c r="A1923" t="s">
        <v>1991</v>
      </c>
      <c r="B1923">
        <v>1151</v>
      </c>
    </row>
    <row r="1924" spans="1:2">
      <c r="A1924" t="s">
        <v>1992</v>
      </c>
      <c r="B1924">
        <v>2510</v>
      </c>
    </row>
    <row r="1925" spans="1:2">
      <c r="A1925" t="s">
        <v>1993</v>
      </c>
      <c r="B1925">
        <v>4272</v>
      </c>
    </row>
    <row r="1926" spans="1:2">
      <c r="A1926" t="s">
        <v>1994</v>
      </c>
      <c r="B1926">
        <v>1774</v>
      </c>
    </row>
    <row r="1927" spans="1:2">
      <c r="A1927" t="s">
        <v>1995</v>
      </c>
      <c r="B1927">
        <v>727</v>
      </c>
    </row>
    <row r="1928" spans="1:2">
      <c r="A1928" t="s">
        <v>1996</v>
      </c>
      <c r="B1928">
        <v>2942</v>
      </c>
    </row>
    <row r="1929" spans="1:2">
      <c r="A1929" t="s">
        <v>1997</v>
      </c>
      <c r="B1929">
        <v>1669</v>
      </c>
    </row>
    <row r="1930" spans="1:2">
      <c r="A1930" t="s">
        <v>1998</v>
      </c>
      <c r="B1930">
        <v>689</v>
      </c>
    </row>
    <row r="1931" spans="1:2">
      <c r="A1931" t="s">
        <v>1999</v>
      </c>
      <c r="B1931">
        <v>771</v>
      </c>
    </row>
    <row r="1932" spans="1:2">
      <c r="A1932" t="s">
        <v>2000</v>
      </c>
      <c r="B1932">
        <v>18876</v>
      </c>
    </row>
    <row r="1933" spans="1:2">
      <c r="A1933" t="s">
        <v>2001</v>
      </c>
      <c r="B1933">
        <v>5377</v>
      </c>
    </row>
    <row r="1934" spans="1:2">
      <c r="A1934" t="s">
        <v>2002</v>
      </c>
      <c r="B1934">
        <v>15254</v>
      </c>
    </row>
    <row r="1935" spans="1:2">
      <c r="A1935" t="s">
        <v>2003</v>
      </c>
      <c r="B1935">
        <v>3942</v>
      </c>
    </row>
    <row r="1936" spans="1:2">
      <c r="A1936" t="s">
        <v>2004</v>
      </c>
      <c r="B1936">
        <v>1371</v>
      </c>
    </row>
    <row r="1937" spans="1:2">
      <c r="A1937" t="s">
        <v>2005</v>
      </c>
      <c r="B1937">
        <v>1030</v>
      </c>
    </row>
    <row r="1938" spans="1:2">
      <c r="A1938" t="s">
        <v>2006</v>
      </c>
      <c r="B1938">
        <v>2462</v>
      </c>
    </row>
    <row r="1939" spans="1:2">
      <c r="A1939" t="s">
        <v>2007</v>
      </c>
      <c r="B1939">
        <v>431</v>
      </c>
    </row>
    <row r="1940" spans="1:2">
      <c r="A1940" t="s">
        <v>2008</v>
      </c>
      <c r="B1940">
        <v>2089</v>
      </c>
    </row>
    <row r="1941" spans="1:2">
      <c r="A1941" t="s">
        <v>2009</v>
      </c>
      <c r="B1941">
        <v>160</v>
      </c>
    </row>
    <row r="1942" spans="1:2">
      <c r="A1942" t="s">
        <v>2010</v>
      </c>
      <c r="B1942">
        <v>1378</v>
      </c>
    </row>
    <row r="1943" spans="1:2">
      <c r="A1943" t="s">
        <v>2011</v>
      </c>
      <c r="B1943">
        <v>211</v>
      </c>
    </row>
    <row r="1944" spans="1:2">
      <c r="A1944" t="s">
        <v>2012</v>
      </c>
      <c r="B1944">
        <v>764</v>
      </c>
    </row>
    <row r="1945" spans="1:2">
      <c r="A1945" t="s">
        <v>2013</v>
      </c>
      <c r="B1945">
        <v>5277</v>
      </c>
    </row>
    <row r="1946" spans="1:2">
      <c r="A1946" t="s">
        <v>2014</v>
      </c>
      <c r="B1946">
        <v>1305</v>
      </c>
    </row>
    <row r="1947" spans="1:2">
      <c r="A1947" t="s">
        <v>2015</v>
      </c>
      <c r="B1947">
        <v>5440</v>
      </c>
    </row>
    <row r="1948" spans="1:2">
      <c r="A1948" t="s">
        <v>2016</v>
      </c>
      <c r="B1948">
        <v>224</v>
      </c>
    </row>
    <row r="1949" spans="1:2">
      <c r="A1949" t="s">
        <v>2017</v>
      </c>
      <c r="B1949">
        <v>57366</v>
      </c>
    </row>
    <row r="1950" spans="1:2">
      <c r="A1950" t="s">
        <v>2018</v>
      </c>
      <c r="B1950">
        <v>3238</v>
      </c>
    </row>
    <row r="1951" spans="1:2">
      <c r="A1951" t="s">
        <v>2019</v>
      </c>
      <c r="B1951">
        <v>8599</v>
      </c>
    </row>
    <row r="1952" spans="1:2">
      <c r="A1952" t="s">
        <v>2020</v>
      </c>
      <c r="B1952">
        <v>1228</v>
      </c>
    </row>
    <row r="1953" spans="1:2">
      <c r="A1953" t="s">
        <v>2021</v>
      </c>
      <c r="B1953">
        <v>1970</v>
      </c>
    </row>
    <row r="1954" spans="1:2">
      <c r="A1954" t="s">
        <v>2022</v>
      </c>
      <c r="B1954">
        <v>6662</v>
      </c>
    </row>
    <row r="1955" spans="1:2">
      <c r="A1955" t="s">
        <v>2023</v>
      </c>
      <c r="B1955">
        <v>3540</v>
      </c>
    </row>
    <row r="1956" spans="1:2">
      <c r="A1956" t="s">
        <v>2024</v>
      </c>
      <c r="B1956">
        <v>26958</v>
      </c>
    </row>
    <row r="1957" spans="1:2">
      <c r="A1957" t="s">
        <v>2025</v>
      </c>
      <c r="B1957">
        <v>668</v>
      </c>
    </row>
    <row r="1958" spans="1:2">
      <c r="A1958" t="s">
        <v>2026</v>
      </c>
      <c r="B1958">
        <v>241</v>
      </c>
    </row>
    <row r="1959" spans="1:2">
      <c r="A1959" t="s">
        <v>2027</v>
      </c>
      <c r="B1959">
        <v>3308</v>
      </c>
    </row>
    <row r="1960" spans="1:2">
      <c r="A1960" t="s">
        <v>2028</v>
      </c>
      <c r="B1960">
        <v>1137</v>
      </c>
    </row>
    <row r="1961" spans="1:2">
      <c r="A1961" t="s">
        <v>2029</v>
      </c>
      <c r="B1961">
        <v>339</v>
      </c>
    </row>
    <row r="1962" spans="1:2">
      <c r="A1962" t="s">
        <v>2030</v>
      </c>
      <c r="B1962">
        <v>9555</v>
      </c>
    </row>
    <row r="1963" spans="1:2">
      <c r="A1963" t="s">
        <v>2031</v>
      </c>
      <c r="B1963">
        <v>1057</v>
      </c>
    </row>
    <row r="1964" spans="1:2">
      <c r="A1964" t="s">
        <v>2032</v>
      </c>
      <c r="B1964">
        <v>4197</v>
      </c>
    </row>
    <row r="1965" spans="1:2">
      <c r="A1965" t="s">
        <v>2033</v>
      </c>
      <c r="B1965">
        <v>469</v>
      </c>
    </row>
    <row r="1966" spans="1:2">
      <c r="A1966" t="s">
        <v>2034</v>
      </c>
      <c r="B1966">
        <v>1599</v>
      </c>
    </row>
    <row r="1967" spans="1:2">
      <c r="A1967" t="s">
        <v>2035</v>
      </c>
      <c r="B1967">
        <v>2809</v>
      </c>
    </row>
    <row r="1968" spans="1:2">
      <c r="A1968" t="s">
        <v>2036</v>
      </c>
      <c r="B1968">
        <v>4348</v>
      </c>
    </row>
    <row r="1969" spans="1:2">
      <c r="A1969" t="s">
        <v>2037</v>
      </c>
      <c r="B1969">
        <v>1440</v>
      </c>
    </row>
    <row r="1970" spans="1:2">
      <c r="A1970" t="s">
        <v>2038</v>
      </c>
      <c r="B1970">
        <v>13893</v>
      </c>
    </row>
    <row r="1971" spans="1:2">
      <c r="A1971" t="s">
        <v>2039</v>
      </c>
      <c r="B1971">
        <v>592</v>
      </c>
    </row>
    <row r="1972" spans="1:2">
      <c r="A1972" t="s">
        <v>2040</v>
      </c>
      <c r="B1972">
        <v>2043</v>
      </c>
    </row>
    <row r="1973" spans="1:2">
      <c r="A1973" t="s">
        <v>2041</v>
      </c>
      <c r="B1973">
        <v>847</v>
      </c>
    </row>
    <row r="1974" spans="1:2">
      <c r="A1974" t="s">
        <v>2042</v>
      </c>
      <c r="B1974">
        <v>15670</v>
      </c>
    </row>
    <row r="1975" spans="1:2">
      <c r="A1975" t="s">
        <v>2043</v>
      </c>
      <c r="B1975">
        <v>3320</v>
      </c>
    </row>
    <row r="1976" spans="1:2">
      <c r="A1976" t="s">
        <v>2044</v>
      </c>
      <c r="B1976">
        <v>1342</v>
      </c>
    </row>
    <row r="1977" spans="1:2">
      <c r="A1977" t="s">
        <v>2045</v>
      </c>
      <c r="B1977">
        <v>471</v>
      </c>
    </row>
    <row r="1978" spans="1:2">
      <c r="A1978" t="s">
        <v>2046</v>
      </c>
      <c r="B1978">
        <v>4725</v>
      </c>
    </row>
    <row r="1979" spans="1:2">
      <c r="A1979" t="s">
        <v>2047</v>
      </c>
      <c r="B1979">
        <v>7022</v>
      </c>
    </row>
    <row r="1980" spans="1:2">
      <c r="A1980" t="s">
        <v>2048</v>
      </c>
      <c r="B1980">
        <v>4197</v>
      </c>
    </row>
    <row r="1981" spans="1:2">
      <c r="A1981" t="s">
        <v>2049</v>
      </c>
      <c r="B1981">
        <v>49</v>
      </c>
    </row>
    <row r="1982" spans="1:2">
      <c r="A1982" t="s">
        <v>2050</v>
      </c>
      <c r="B1982">
        <v>659</v>
      </c>
    </row>
    <row r="1983" spans="1:2">
      <c r="A1983" t="s">
        <v>2051</v>
      </c>
      <c r="B1983">
        <v>1882</v>
      </c>
    </row>
    <row r="1984" spans="1:2">
      <c r="A1984" t="s">
        <v>2052</v>
      </c>
      <c r="B1984">
        <v>1200</v>
      </c>
    </row>
    <row r="1985" spans="1:2">
      <c r="A1985" t="s">
        <v>2053</v>
      </c>
      <c r="B1985">
        <v>26772</v>
      </c>
    </row>
    <row r="1986" spans="1:2">
      <c r="A1986" t="s">
        <v>2054</v>
      </c>
      <c r="B1986">
        <v>25892</v>
      </c>
    </row>
    <row r="1987" spans="1:2">
      <c r="A1987" t="s">
        <v>2055</v>
      </c>
      <c r="B1987">
        <v>1018</v>
      </c>
    </row>
    <row r="1988" spans="1:2">
      <c r="A1988" t="s">
        <v>2056</v>
      </c>
      <c r="B1988">
        <v>1560</v>
      </c>
    </row>
    <row r="1989" spans="1:2">
      <c r="A1989" t="s">
        <v>2057</v>
      </c>
      <c r="B1989">
        <v>12421</v>
      </c>
    </row>
    <row r="1990" spans="1:2">
      <c r="A1990" t="s">
        <v>2058</v>
      </c>
      <c r="B1990">
        <v>10150</v>
      </c>
    </row>
    <row r="1991" spans="1:2">
      <c r="A1991" t="s">
        <v>2059</v>
      </c>
      <c r="B1991">
        <v>5016</v>
      </c>
    </row>
    <row r="1992" spans="1:2">
      <c r="A1992" t="s">
        <v>2060</v>
      </c>
      <c r="B1992">
        <v>1195</v>
      </c>
    </row>
    <row r="1993" spans="1:2">
      <c r="A1993" t="s">
        <v>2061</v>
      </c>
      <c r="B1993">
        <v>1467</v>
      </c>
    </row>
    <row r="1994" spans="1:2">
      <c r="A1994" t="s">
        <v>2062</v>
      </c>
      <c r="B1994">
        <v>7460</v>
      </c>
    </row>
    <row r="1995" spans="1:2">
      <c r="A1995" t="s">
        <v>2063</v>
      </c>
      <c r="B1995">
        <v>2265</v>
      </c>
    </row>
    <row r="1996" spans="1:2">
      <c r="A1996" t="s">
        <v>2064</v>
      </c>
      <c r="B1996">
        <v>956</v>
      </c>
    </row>
    <row r="1997" spans="1:2">
      <c r="A1997" t="s">
        <v>2065</v>
      </c>
      <c r="B1997">
        <v>23593</v>
      </c>
    </row>
    <row r="1998" spans="1:2">
      <c r="A1998" t="s">
        <v>2066</v>
      </c>
      <c r="B1998">
        <v>33094</v>
      </c>
    </row>
    <row r="1999" spans="1:2">
      <c r="A1999" t="s">
        <v>2067</v>
      </c>
      <c r="B1999">
        <v>606</v>
      </c>
    </row>
    <row r="2000" spans="1:2">
      <c r="A2000" t="s">
        <v>2068</v>
      </c>
      <c r="B2000">
        <v>2815</v>
      </c>
    </row>
    <row r="2001" spans="1:2">
      <c r="A2001" t="s">
        <v>2069</v>
      </c>
      <c r="B2001">
        <v>12317</v>
      </c>
    </row>
    <row r="2002" spans="1:2">
      <c r="A2002" t="s">
        <v>2070</v>
      </c>
      <c r="B2002">
        <v>90948</v>
      </c>
    </row>
    <row r="2003" spans="1:2">
      <c r="A2003" t="s">
        <v>2071</v>
      </c>
      <c r="B2003">
        <v>21716</v>
      </c>
    </row>
    <row r="2004" spans="1:2">
      <c r="A2004" t="s">
        <v>2072</v>
      </c>
      <c r="B2004">
        <v>2299</v>
      </c>
    </row>
    <row r="2005" spans="1:2">
      <c r="A2005" t="s">
        <v>2073</v>
      </c>
      <c r="B2005">
        <v>241</v>
      </c>
    </row>
    <row r="2006" spans="1:2">
      <c r="A2006" t="s">
        <v>2074</v>
      </c>
      <c r="B2006">
        <v>4084</v>
      </c>
    </row>
    <row r="2007" spans="1:2">
      <c r="A2007" t="s">
        <v>2075</v>
      </c>
      <c r="B2007">
        <v>3134</v>
      </c>
    </row>
    <row r="2008" spans="1:2">
      <c r="A2008" t="s">
        <v>2076</v>
      </c>
      <c r="B2008">
        <v>3647</v>
      </c>
    </row>
    <row r="2009" spans="1:2">
      <c r="A2009" t="s">
        <v>2077</v>
      </c>
      <c r="B2009">
        <v>585</v>
      </c>
    </row>
    <row r="2010" spans="1:2">
      <c r="A2010" t="s">
        <v>2078</v>
      </c>
      <c r="B2010">
        <v>456</v>
      </c>
    </row>
    <row r="2011" spans="1:2">
      <c r="A2011" t="s">
        <v>2079</v>
      </c>
      <c r="B2011">
        <v>2357</v>
      </c>
    </row>
    <row r="2012" spans="1:2">
      <c r="A2012" t="s">
        <v>2080</v>
      </c>
      <c r="B2012">
        <v>1860</v>
      </c>
    </row>
    <row r="2013" spans="1:2">
      <c r="A2013" t="s">
        <v>2081</v>
      </c>
      <c r="B2013">
        <v>2854</v>
      </c>
    </row>
    <row r="2014" spans="1:2">
      <c r="A2014" t="s">
        <v>2082</v>
      </c>
      <c r="B2014">
        <v>10333</v>
      </c>
    </row>
    <row r="2015" spans="1:2">
      <c r="A2015" t="s">
        <v>2083</v>
      </c>
      <c r="B2015">
        <v>5729</v>
      </c>
    </row>
    <row r="2016" spans="1:2">
      <c r="A2016" t="s">
        <v>2084</v>
      </c>
      <c r="B2016">
        <v>1030</v>
      </c>
    </row>
    <row r="2017" spans="1:2">
      <c r="A2017" t="s">
        <v>2085</v>
      </c>
      <c r="B2017">
        <v>686</v>
      </c>
    </row>
    <row r="2018" spans="1:2">
      <c r="A2018" t="s">
        <v>2086</v>
      </c>
      <c r="B2018">
        <v>586</v>
      </c>
    </row>
    <row r="2019" spans="1:2">
      <c r="A2019" t="s">
        <v>2087</v>
      </c>
      <c r="B2019">
        <v>945</v>
      </c>
    </row>
    <row r="2020" spans="1:2">
      <c r="A2020" t="s">
        <v>2088</v>
      </c>
      <c r="B2020">
        <v>93</v>
      </c>
    </row>
    <row r="2021" spans="1:2">
      <c r="A2021" t="s">
        <v>2089</v>
      </c>
      <c r="B2021">
        <v>640</v>
      </c>
    </row>
    <row r="2022" spans="1:2">
      <c r="A2022" t="s">
        <v>2090</v>
      </c>
      <c r="B2022">
        <v>423</v>
      </c>
    </row>
    <row r="2023" spans="1:2">
      <c r="A2023" t="s">
        <v>2091</v>
      </c>
      <c r="B2023">
        <v>2266</v>
      </c>
    </row>
    <row r="2024" spans="1:2">
      <c r="A2024" t="s">
        <v>2092</v>
      </c>
      <c r="B2024">
        <v>4712</v>
      </c>
    </row>
    <row r="2025" spans="1:2">
      <c r="A2025" t="s">
        <v>2093</v>
      </c>
      <c r="B2025">
        <v>7208</v>
      </c>
    </row>
    <row r="2026" spans="1:2">
      <c r="A2026" t="s">
        <v>2094</v>
      </c>
      <c r="B2026">
        <v>527</v>
      </c>
    </row>
    <row r="2027" spans="1:2">
      <c r="A2027" t="s">
        <v>2095</v>
      </c>
      <c r="B2027">
        <v>362</v>
      </c>
    </row>
    <row r="2028" spans="1:2">
      <c r="A2028" t="s">
        <v>2096</v>
      </c>
      <c r="B2028">
        <v>12147</v>
      </c>
    </row>
    <row r="2029" spans="1:2">
      <c r="A2029" t="s">
        <v>2097</v>
      </c>
      <c r="B2029">
        <v>610</v>
      </c>
    </row>
    <row r="2030" spans="1:2">
      <c r="A2030" t="s">
        <v>2098</v>
      </c>
      <c r="B2030">
        <v>6955</v>
      </c>
    </row>
    <row r="2031" spans="1:2">
      <c r="A2031" t="s">
        <v>2099</v>
      </c>
      <c r="B2031">
        <v>1563</v>
      </c>
    </row>
    <row r="2032" spans="1:2">
      <c r="A2032" t="s">
        <v>2100</v>
      </c>
      <c r="B2032">
        <v>1690</v>
      </c>
    </row>
    <row r="2033" spans="1:2">
      <c r="A2033" t="s">
        <v>2101</v>
      </c>
      <c r="B2033">
        <v>8099</v>
      </c>
    </row>
    <row r="2034" spans="1:2">
      <c r="A2034" t="s">
        <v>2102</v>
      </c>
      <c r="B2034">
        <v>1915</v>
      </c>
    </row>
    <row r="2035" spans="1:2">
      <c r="A2035" t="s">
        <v>2103</v>
      </c>
      <c r="B2035">
        <v>3114</v>
      </c>
    </row>
    <row r="2036" spans="1:2">
      <c r="A2036" t="s">
        <v>2104</v>
      </c>
      <c r="B2036">
        <v>14040</v>
      </c>
    </row>
    <row r="2037" spans="1:2">
      <c r="A2037" t="s">
        <v>2105</v>
      </c>
      <c r="B2037">
        <v>7120</v>
      </c>
    </row>
    <row r="2038" spans="1:2">
      <c r="A2038" t="s">
        <v>2106</v>
      </c>
      <c r="B2038">
        <v>17393</v>
      </c>
    </row>
    <row r="2039" spans="1:2">
      <c r="A2039" t="s">
        <v>2107</v>
      </c>
      <c r="B2039">
        <v>2148</v>
      </c>
    </row>
    <row r="2040" spans="1:2">
      <c r="A2040" t="s">
        <v>2108</v>
      </c>
      <c r="B2040">
        <v>277</v>
      </c>
    </row>
    <row r="2041" spans="1:2">
      <c r="A2041" t="s">
        <v>2109</v>
      </c>
      <c r="B2041">
        <v>27476</v>
      </c>
    </row>
    <row r="2042" spans="1:2">
      <c r="A2042" t="s">
        <v>2110</v>
      </c>
      <c r="B2042">
        <v>7239</v>
      </c>
    </row>
    <row r="2043" spans="1:2">
      <c r="A2043" t="s">
        <v>2111</v>
      </c>
      <c r="B2043">
        <v>2198</v>
      </c>
    </row>
    <row r="2044" spans="1:2">
      <c r="A2044" t="s">
        <v>2112</v>
      </c>
      <c r="B2044">
        <v>2641</v>
      </c>
    </row>
    <row r="2045" spans="1:2">
      <c r="A2045" t="s">
        <v>2113</v>
      </c>
      <c r="B2045">
        <v>32868</v>
      </c>
    </row>
    <row r="2046" spans="1:2">
      <c r="A2046" t="s">
        <v>2114</v>
      </c>
      <c r="B2046">
        <v>1570</v>
      </c>
    </row>
    <row r="2047" spans="1:2">
      <c r="A2047" t="s">
        <v>2115</v>
      </c>
      <c r="B2047">
        <v>2755</v>
      </c>
    </row>
    <row r="2048" spans="1:2">
      <c r="A2048" t="s">
        <v>2116</v>
      </c>
      <c r="B2048">
        <v>199</v>
      </c>
    </row>
    <row r="2049" spans="1:2">
      <c r="A2049" t="s">
        <v>2117</v>
      </c>
      <c r="B2049">
        <v>3983</v>
      </c>
    </row>
    <row r="2050" spans="1:2">
      <c r="A2050" t="s">
        <v>2118</v>
      </c>
      <c r="B2050">
        <v>52486</v>
      </c>
    </row>
    <row r="2051" spans="1:2">
      <c r="A2051" t="s">
        <v>2119</v>
      </c>
      <c r="B2051">
        <v>1788</v>
      </c>
    </row>
    <row r="2052" spans="1:2">
      <c r="A2052" t="s">
        <v>2120</v>
      </c>
      <c r="B2052">
        <v>1715</v>
      </c>
    </row>
    <row r="2053" spans="1:2">
      <c r="A2053" t="s">
        <v>2121</v>
      </c>
      <c r="B2053">
        <v>2702</v>
      </c>
    </row>
    <row r="2054" spans="1:2">
      <c r="A2054" t="s">
        <v>2122</v>
      </c>
      <c r="B2054">
        <v>3234</v>
      </c>
    </row>
    <row r="2055" spans="1:2">
      <c r="A2055" t="s">
        <v>2123</v>
      </c>
      <c r="B2055">
        <v>51779</v>
      </c>
    </row>
    <row r="2056" spans="1:2">
      <c r="A2056" t="s">
        <v>2124</v>
      </c>
      <c r="B2056">
        <v>1011</v>
      </c>
    </row>
    <row r="2057" spans="1:2">
      <c r="A2057" t="s">
        <v>2125</v>
      </c>
      <c r="B2057">
        <v>4523</v>
      </c>
    </row>
    <row r="2058" spans="1:2">
      <c r="A2058" t="s">
        <v>2126</v>
      </c>
      <c r="B2058">
        <v>659</v>
      </c>
    </row>
    <row r="2059" spans="1:2">
      <c r="A2059" t="s">
        <v>2127</v>
      </c>
      <c r="B2059">
        <v>954</v>
      </c>
    </row>
    <row r="2060" spans="1:2">
      <c r="A2060" t="s">
        <v>2128</v>
      </c>
      <c r="B2060">
        <v>5051</v>
      </c>
    </row>
    <row r="2061" spans="1:2">
      <c r="A2061" t="s">
        <v>2129</v>
      </c>
      <c r="B2061">
        <v>2559</v>
      </c>
    </row>
    <row r="2062" spans="1:2">
      <c r="A2062" t="s">
        <v>2130</v>
      </c>
      <c r="B2062">
        <v>2495</v>
      </c>
    </row>
    <row r="2063" spans="1:2">
      <c r="A2063" t="s">
        <v>2131</v>
      </c>
      <c r="B2063">
        <v>4613</v>
      </c>
    </row>
    <row r="2064" spans="1:2">
      <c r="A2064" t="s">
        <v>2132</v>
      </c>
      <c r="B2064">
        <v>3703</v>
      </c>
    </row>
    <row r="2065" spans="1:2">
      <c r="A2065" t="s">
        <v>2133</v>
      </c>
      <c r="B2065">
        <v>1602</v>
      </c>
    </row>
    <row r="2066" spans="1:2">
      <c r="A2066" t="s">
        <v>2134</v>
      </c>
      <c r="B2066">
        <v>3302</v>
      </c>
    </row>
    <row r="2067" spans="1:2">
      <c r="A2067" t="s">
        <v>2135</v>
      </c>
      <c r="B2067">
        <v>815</v>
      </c>
    </row>
    <row r="2068" spans="1:2">
      <c r="A2068" t="s">
        <v>2136</v>
      </c>
      <c r="B2068">
        <v>612</v>
      </c>
    </row>
    <row r="2069" spans="1:2">
      <c r="A2069" t="s">
        <v>2137</v>
      </c>
      <c r="B2069">
        <v>254</v>
      </c>
    </row>
    <row r="2070" spans="1:2">
      <c r="A2070" t="s">
        <v>2138</v>
      </c>
      <c r="B2070">
        <v>2490</v>
      </c>
    </row>
    <row r="2071" spans="1:2">
      <c r="A2071" t="s">
        <v>2139</v>
      </c>
      <c r="B2071">
        <v>476</v>
      </c>
    </row>
    <row r="2072" spans="1:2">
      <c r="A2072" t="s">
        <v>2140</v>
      </c>
      <c r="B2072">
        <v>1918</v>
      </c>
    </row>
    <row r="2073" spans="1:2">
      <c r="A2073" t="s">
        <v>2141</v>
      </c>
      <c r="B2073">
        <v>8612</v>
      </c>
    </row>
    <row r="2074" spans="1:2">
      <c r="A2074" t="s">
        <v>2142</v>
      </c>
      <c r="B2074">
        <v>2225</v>
      </c>
    </row>
    <row r="2075" spans="1:2">
      <c r="A2075" t="s">
        <v>2143</v>
      </c>
      <c r="B2075">
        <v>23648</v>
      </c>
    </row>
    <row r="2076" spans="1:2">
      <c r="A2076" t="s">
        <v>2144</v>
      </c>
      <c r="B2076">
        <v>36074</v>
      </c>
    </row>
    <row r="2077" spans="1:2">
      <c r="A2077" t="s">
        <v>2145</v>
      </c>
      <c r="B2077">
        <v>4073</v>
      </c>
    </row>
    <row r="2078" spans="1:2">
      <c r="A2078" t="s">
        <v>2146</v>
      </c>
      <c r="B2078">
        <v>483</v>
      </c>
    </row>
    <row r="2079" spans="1:2">
      <c r="A2079" t="s">
        <v>2147</v>
      </c>
      <c r="B2079">
        <v>2483</v>
      </c>
    </row>
    <row r="2080" spans="1:2">
      <c r="A2080" t="s">
        <v>2148</v>
      </c>
      <c r="B2080">
        <v>1033</v>
      </c>
    </row>
    <row r="2081" spans="1:2">
      <c r="A2081" t="s">
        <v>2149</v>
      </c>
      <c r="B2081">
        <v>12573</v>
      </c>
    </row>
    <row r="2082" spans="1:2">
      <c r="A2082" t="s">
        <v>2150</v>
      </c>
      <c r="B2082">
        <v>1351</v>
      </c>
    </row>
    <row r="2083" spans="1:2">
      <c r="A2083" t="s">
        <v>2151</v>
      </c>
      <c r="B2083">
        <v>1133</v>
      </c>
    </row>
    <row r="2084" spans="1:2">
      <c r="A2084" t="s">
        <v>2152</v>
      </c>
      <c r="B2084">
        <v>850</v>
      </c>
    </row>
    <row r="2085" spans="1:2">
      <c r="A2085" t="s">
        <v>2153</v>
      </c>
      <c r="B2085">
        <v>345</v>
      </c>
    </row>
    <row r="2086" spans="1:2">
      <c r="A2086" t="s">
        <v>2154</v>
      </c>
      <c r="B2086">
        <v>4523</v>
      </c>
    </row>
    <row r="2087" spans="1:2">
      <c r="A2087" t="s">
        <v>2155</v>
      </c>
      <c r="B2087">
        <v>188</v>
      </c>
    </row>
    <row r="2088" spans="1:2">
      <c r="A2088" t="s">
        <v>2156</v>
      </c>
      <c r="B2088">
        <v>1367</v>
      </c>
    </row>
    <row r="2089" spans="1:2">
      <c r="A2089" t="s">
        <v>2157</v>
      </c>
      <c r="B2089">
        <v>1523</v>
      </c>
    </row>
    <row r="2090" spans="1:2">
      <c r="A2090" t="s">
        <v>2158</v>
      </c>
      <c r="B2090">
        <v>4979</v>
      </c>
    </row>
    <row r="2091" spans="1:2">
      <c r="A2091" t="s">
        <v>2159</v>
      </c>
      <c r="B2091">
        <v>3327</v>
      </c>
    </row>
    <row r="2092" spans="1:2">
      <c r="A2092" t="s">
        <v>2160</v>
      </c>
      <c r="B2092">
        <v>573</v>
      </c>
    </row>
    <row r="2093" spans="1:2">
      <c r="A2093" t="s">
        <v>2161</v>
      </c>
      <c r="B2093">
        <v>407</v>
      </c>
    </row>
    <row r="2094" spans="1:2">
      <c r="A2094" t="s">
        <v>2162</v>
      </c>
      <c r="B2094">
        <v>683</v>
      </c>
    </row>
    <row r="2095" spans="1:2">
      <c r="A2095" t="s">
        <v>2163</v>
      </c>
      <c r="B2095">
        <v>3986</v>
      </c>
    </row>
    <row r="2096" spans="1:2">
      <c r="A2096" t="s">
        <v>2164</v>
      </c>
      <c r="B2096">
        <v>6840</v>
      </c>
    </row>
    <row r="2097" spans="1:2">
      <c r="A2097" t="s">
        <v>2165</v>
      </c>
      <c r="B2097">
        <v>465</v>
      </c>
    </row>
    <row r="2098" spans="1:2">
      <c r="A2098" t="s">
        <v>2166</v>
      </c>
      <c r="B2098">
        <v>578</v>
      </c>
    </row>
    <row r="2099" spans="1:2">
      <c r="A2099" t="s">
        <v>2167</v>
      </c>
      <c r="B2099">
        <v>459</v>
      </c>
    </row>
    <row r="2100" spans="1:2">
      <c r="A2100" t="s">
        <v>2168</v>
      </c>
      <c r="B2100">
        <v>612</v>
      </c>
    </row>
    <row r="2101" spans="1:2">
      <c r="A2101" t="s">
        <v>2169</v>
      </c>
      <c r="B2101">
        <v>1277</v>
      </c>
    </row>
    <row r="2102" spans="1:2">
      <c r="A2102" t="s">
        <v>2170</v>
      </c>
      <c r="B2102">
        <v>10118</v>
      </c>
    </row>
    <row r="2103" spans="1:2">
      <c r="A2103" t="s">
        <v>2171</v>
      </c>
      <c r="B2103">
        <v>2695</v>
      </c>
    </row>
    <row r="2104" spans="1:2">
      <c r="A2104" t="s">
        <v>2172</v>
      </c>
      <c r="B2104">
        <v>72050</v>
      </c>
    </row>
    <row r="2105" spans="1:2">
      <c r="A2105" t="s">
        <v>2173</v>
      </c>
      <c r="B2105">
        <v>10253</v>
      </c>
    </row>
    <row r="2106" spans="1:2">
      <c r="A2106" t="s">
        <v>2174</v>
      </c>
      <c r="B2106">
        <v>335</v>
      </c>
    </row>
    <row r="2107" spans="1:2">
      <c r="A2107" t="s">
        <v>2175</v>
      </c>
      <c r="B2107">
        <v>6461</v>
      </c>
    </row>
    <row r="2108" spans="1:2">
      <c r="A2108" t="s">
        <v>2176</v>
      </c>
      <c r="B2108">
        <v>244</v>
      </c>
    </row>
    <row r="2109" spans="1:2">
      <c r="A2109" t="s">
        <v>2177</v>
      </c>
      <c r="B2109">
        <v>406</v>
      </c>
    </row>
    <row r="2110" spans="1:2">
      <c r="A2110" t="s">
        <v>2178</v>
      </c>
      <c r="B2110">
        <v>3168</v>
      </c>
    </row>
    <row r="2111" spans="1:2">
      <c r="A2111" t="s">
        <v>2179</v>
      </c>
      <c r="B2111">
        <v>2039</v>
      </c>
    </row>
    <row r="2112" spans="1:2">
      <c r="A2112" t="s">
        <v>2180</v>
      </c>
      <c r="B2112">
        <v>331</v>
      </c>
    </row>
    <row r="2113" spans="1:2">
      <c r="A2113" t="s">
        <v>2181</v>
      </c>
      <c r="B2113">
        <v>524</v>
      </c>
    </row>
    <row r="2114" spans="1:2">
      <c r="A2114" t="s">
        <v>2182</v>
      </c>
      <c r="B2114">
        <v>1157</v>
      </c>
    </row>
    <row r="2115" spans="1:2">
      <c r="A2115" t="s">
        <v>2183</v>
      </c>
      <c r="B2115">
        <v>2673</v>
      </c>
    </row>
    <row r="2116" spans="1:2">
      <c r="A2116" t="s">
        <v>2184</v>
      </c>
      <c r="B2116">
        <v>18188</v>
      </c>
    </row>
    <row r="2117" spans="1:2">
      <c r="A2117" t="s">
        <v>2185</v>
      </c>
      <c r="B2117">
        <v>445</v>
      </c>
    </row>
    <row r="2118" spans="1:2">
      <c r="A2118" t="s">
        <v>2186</v>
      </c>
      <c r="B2118">
        <v>1914</v>
      </c>
    </row>
    <row r="2119" spans="1:2">
      <c r="A2119" t="s">
        <v>2187</v>
      </c>
      <c r="B2119">
        <v>3614</v>
      </c>
    </row>
    <row r="2120" spans="1:2">
      <c r="A2120" t="s">
        <v>2188</v>
      </c>
      <c r="B2120">
        <v>13987</v>
      </c>
    </row>
    <row r="2121" spans="1:2">
      <c r="A2121" t="s">
        <v>2189</v>
      </c>
      <c r="B2121">
        <v>299</v>
      </c>
    </row>
    <row r="2122" spans="1:2">
      <c r="A2122" t="s">
        <v>2190</v>
      </c>
      <c r="B2122">
        <v>5605</v>
      </c>
    </row>
    <row r="2123" spans="1:2">
      <c r="A2123" t="s">
        <v>2191</v>
      </c>
      <c r="B2123">
        <v>1568</v>
      </c>
    </row>
    <row r="2124" spans="1:2">
      <c r="A2124" t="s">
        <v>2192</v>
      </c>
      <c r="B2124">
        <v>4925</v>
      </c>
    </row>
    <row r="2125" spans="1:2">
      <c r="A2125" t="s">
        <v>2193</v>
      </c>
      <c r="B2125">
        <v>8683</v>
      </c>
    </row>
    <row r="2126" spans="1:2">
      <c r="A2126" t="s">
        <v>2194</v>
      </c>
      <c r="B2126">
        <v>3303</v>
      </c>
    </row>
    <row r="2127" spans="1:2">
      <c r="A2127" t="s">
        <v>2195</v>
      </c>
      <c r="B2127">
        <v>1058</v>
      </c>
    </row>
    <row r="2128" spans="1:2">
      <c r="A2128" t="s">
        <v>2196</v>
      </c>
      <c r="B2128">
        <v>2553</v>
      </c>
    </row>
    <row r="2129" spans="1:2">
      <c r="A2129" t="s">
        <v>2197</v>
      </c>
      <c r="B2129">
        <v>100</v>
      </c>
    </row>
    <row r="2130" spans="1:2">
      <c r="A2130" t="s">
        <v>2198</v>
      </c>
      <c r="B2130">
        <v>1241</v>
      </c>
    </row>
    <row r="2131" spans="1:2">
      <c r="A2131" t="s">
        <v>2199</v>
      </c>
      <c r="B2131">
        <v>32584</v>
      </c>
    </row>
    <row r="2132" spans="1:2">
      <c r="A2132" t="s">
        <v>2200</v>
      </c>
      <c r="B2132">
        <v>12078</v>
      </c>
    </row>
    <row r="2133" spans="1:2">
      <c r="A2133" t="s">
        <v>2201</v>
      </c>
      <c r="B2133">
        <v>3131</v>
      </c>
    </row>
    <row r="2134" spans="1:2">
      <c r="A2134" t="s">
        <v>2202</v>
      </c>
      <c r="B2134">
        <v>7122</v>
      </c>
    </row>
    <row r="2135" spans="1:2">
      <c r="A2135" t="s">
        <v>2203</v>
      </c>
      <c r="B2135">
        <v>37889</v>
      </c>
    </row>
    <row r="2136" spans="1:2">
      <c r="A2136" t="s">
        <v>2204</v>
      </c>
      <c r="B2136">
        <v>11952</v>
      </c>
    </row>
    <row r="2137" spans="1:2">
      <c r="A2137" t="s">
        <v>2205</v>
      </c>
      <c r="B2137">
        <v>18743</v>
      </c>
    </row>
    <row r="2138" spans="1:2">
      <c r="A2138" t="s">
        <v>2206</v>
      </c>
      <c r="B2138">
        <v>6542</v>
      </c>
    </row>
    <row r="2139" spans="1:2">
      <c r="A2139" t="s">
        <v>2207</v>
      </c>
      <c r="B2139">
        <v>10675</v>
      </c>
    </row>
    <row r="2140" spans="1:2">
      <c r="A2140" t="s">
        <v>2208</v>
      </c>
      <c r="B2140">
        <v>482</v>
      </c>
    </row>
    <row r="2141" spans="1:2">
      <c r="A2141" t="s">
        <v>2209</v>
      </c>
      <c r="B2141">
        <v>3718</v>
      </c>
    </row>
    <row r="2142" spans="1:2">
      <c r="A2142" t="s">
        <v>2210</v>
      </c>
      <c r="B2142">
        <v>3846</v>
      </c>
    </row>
    <row r="2143" spans="1:2">
      <c r="A2143" t="s">
        <v>2211</v>
      </c>
      <c r="B2143">
        <v>536</v>
      </c>
    </row>
    <row r="2144" spans="1:2">
      <c r="A2144" t="s">
        <v>2212</v>
      </c>
      <c r="B2144">
        <v>3113</v>
      </c>
    </row>
    <row r="2145" spans="1:2">
      <c r="A2145" t="s">
        <v>2213</v>
      </c>
      <c r="B2145">
        <v>257</v>
      </c>
    </row>
    <row r="2146" spans="1:2">
      <c r="A2146" t="s">
        <v>2214</v>
      </c>
      <c r="B2146">
        <v>11373</v>
      </c>
    </row>
    <row r="2147" spans="1:2">
      <c r="A2147" t="s">
        <v>2215</v>
      </c>
      <c r="B2147">
        <v>4869</v>
      </c>
    </row>
    <row r="2148" spans="1:2">
      <c r="A2148" t="s">
        <v>2216</v>
      </c>
      <c r="B2148">
        <v>2637</v>
      </c>
    </row>
    <row r="2149" spans="1:2">
      <c r="A2149" t="s">
        <v>2217</v>
      </c>
      <c r="B2149">
        <v>1125</v>
      </c>
    </row>
    <row r="2150" spans="1:2">
      <c r="A2150" t="s">
        <v>2218</v>
      </c>
      <c r="B2150">
        <v>15219</v>
      </c>
    </row>
    <row r="2151" spans="1:2">
      <c r="A2151" t="s">
        <v>2219</v>
      </c>
      <c r="B2151">
        <v>1076</v>
      </c>
    </row>
    <row r="2152" spans="1:2">
      <c r="A2152" t="s">
        <v>2220</v>
      </c>
      <c r="B2152">
        <v>676</v>
      </c>
    </row>
    <row r="2153" spans="1:2">
      <c r="A2153" t="s">
        <v>2221</v>
      </c>
      <c r="B2153">
        <v>429</v>
      </c>
    </row>
    <row r="2154" spans="1:2">
      <c r="A2154" t="s">
        <v>2222</v>
      </c>
      <c r="B2154">
        <v>949</v>
      </c>
    </row>
    <row r="2155" spans="1:2">
      <c r="A2155" t="s">
        <v>2223</v>
      </c>
      <c r="B2155">
        <v>38299</v>
      </c>
    </row>
    <row r="2156" spans="1:2">
      <c r="A2156" t="s">
        <v>2224</v>
      </c>
      <c r="B2156">
        <v>1395</v>
      </c>
    </row>
    <row r="2157" spans="1:2">
      <c r="A2157" t="s">
        <v>2225</v>
      </c>
      <c r="B2157">
        <v>50032</v>
      </c>
    </row>
    <row r="2158" spans="1:2">
      <c r="A2158" t="s">
        <v>2226</v>
      </c>
      <c r="B2158">
        <v>280</v>
      </c>
    </row>
    <row r="2159" spans="1:2">
      <c r="A2159" t="s">
        <v>2227</v>
      </c>
      <c r="B2159">
        <v>2057</v>
      </c>
    </row>
    <row r="2160" spans="1:2">
      <c r="A2160" t="s">
        <v>2228</v>
      </c>
      <c r="B2160">
        <v>1734</v>
      </c>
    </row>
    <row r="2161" spans="1:2">
      <c r="A2161" t="s">
        <v>2229</v>
      </c>
      <c r="B2161">
        <v>5244</v>
      </c>
    </row>
    <row r="2162" spans="1:2">
      <c r="A2162" t="s">
        <v>2230</v>
      </c>
      <c r="B2162">
        <v>3794</v>
      </c>
    </row>
    <row r="2163" spans="1:2">
      <c r="A2163" t="s">
        <v>2231</v>
      </c>
      <c r="B2163">
        <v>8687</v>
      </c>
    </row>
    <row r="2164" spans="1:2">
      <c r="A2164" t="s">
        <v>2232</v>
      </c>
      <c r="B2164">
        <v>972</v>
      </c>
    </row>
    <row r="2165" spans="1:2">
      <c r="A2165" t="s">
        <v>2233</v>
      </c>
      <c r="B2165">
        <v>3045</v>
      </c>
    </row>
    <row r="2166" spans="1:2">
      <c r="A2166" t="s">
        <v>2234</v>
      </c>
      <c r="B2166">
        <v>3330</v>
      </c>
    </row>
    <row r="2167" spans="1:2">
      <c r="A2167" t="s">
        <v>2235</v>
      </c>
      <c r="B2167">
        <v>1547</v>
      </c>
    </row>
    <row r="2168" spans="1:2">
      <c r="A2168" t="s">
        <v>2236</v>
      </c>
      <c r="B2168">
        <v>1026</v>
      </c>
    </row>
    <row r="2169" spans="1:2">
      <c r="A2169" t="s">
        <v>2237</v>
      </c>
      <c r="B2169">
        <v>528</v>
      </c>
    </row>
    <row r="2170" spans="1:2">
      <c r="A2170" t="s">
        <v>2238</v>
      </c>
      <c r="B2170">
        <v>1181</v>
      </c>
    </row>
    <row r="2171" spans="1:2">
      <c r="A2171" t="s">
        <v>2239</v>
      </c>
      <c r="B2171">
        <v>419</v>
      </c>
    </row>
    <row r="2172" spans="1:2">
      <c r="A2172" t="s">
        <v>2240</v>
      </c>
      <c r="B2172">
        <v>868</v>
      </c>
    </row>
    <row r="2173" spans="1:2">
      <c r="A2173" t="s">
        <v>2241</v>
      </c>
      <c r="B2173">
        <v>163</v>
      </c>
    </row>
    <row r="2174" spans="1:2">
      <c r="A2174" t="s">
        <v>2242</v>
      </c>
      <c r="B2174">
        <v>6439</v>
      </c>
    </row>
    <row r="2175" spans="1:2">
      <c r="A2175" t="s">
        <v>2243</v>
      </c>
      <c r="B2175">
        <v>1389</v>
      </c>
    </row>
    <row r="2176" spans="1:2">
      <c r="A2176" t="s">
        <v>2244</v>
      </c>
      <c r="B2176">
        <v>1963</v>
      </c>
    </row>
    <row r="2177" spans="1:2">
      <c r="A2177" t="s">
        <v>2245</v>
      </c>
      <c r="B2177">
        <v>684</v>
      </c>
    </row>
    <row r="2178" spans="1:2">
      <c r="A2178" t="s">
        <v>2246</v>
      </c>
      <c r="B2178">
        <v>8259</v>
      </c>
    </row>
    <row r="2179" spans="1:2">
      <c r="A2179" t="s">
        <v>2247</v>
      </c>
      <c r="B2179">
        <v>1470</v>
      </c>
    </row>
    <row r="2180" spans="1:2">
      <c r="A2180" t="s">
        <v>2248</v>
      </c>
      <c r="B2180">
        <v>2889</v>
      </c>
    </row>
    <row r="2181" spans="1:2">
      <c r="A2181" t="s">
        <v>2249</v>
      </c>
      <c r="B2181">
        <v>300</v>
      </c>
    </row>
    <row r="2182" spans="1:2">
      <c r="A2182" t="s">
        <v>2250</v>
      </c>
      <c r="B2182">
        <v>7049</v>
      </c>
    </row>
    <row r="2183" spans="1:2">
      <c r="A2183" t="s">
        <v>2251</v>
      </c>
      <c r="B2183">
        <v>1540</v>
      </c>
    </row>
    <row r="2184" spans="1:2">
      <c r="A2184" t="s">
        <v>2252</v>
      </c>
      <c r="B2184">
        <v>4600</v>
      </c>
    </row>
    <row r="2185" spans="1:2">
      <c r="A2185" t="s">
        <v>2253</v>
      </c>
      <c r="B2185">
        <v>317</v>
      </c>
    </row>
    <row r="2186" spans="1:2">
      <c r="A2186" t="s">
        <v>2254</v>
      </c>
      <c r="B2186">
        <v>5617</v>
      </c>
    </row>
    <row r="2187" spans="1:2">
      <c r="A2187" t="s">
        <v>2255</v>
      </c>
      <c r="B2187">
        <v>917</v>
      </c>
    </row>
    <row r="2188" spans="1:2">
      <c r="A2188" t="s">
        <v>2256</v>
      </c>
      <c r="B2188">
        <v>13057</v>
      </c>
    </row>
    <row r="2189" spans="1:2">
      <c r="A2189" t="s">
        <v>2257</v>
      </c>
      <c r="B2189">
        <v>5068</v>
      </c>
    </row>
    <row r="2190" spans="1:2">
      <c r="A2190" t="s">
        <v>2258</v>
      </c>
      <c r="B2190">
        <v>14408</v>
      </c>
    </row>
    <row r="2191" spans="1:2">
      <c r="A2191" t="s">
        <v>2259</v>
      </c>
      <c r="B2191">
        <v>14421</v>
      </c>
    </row>
    <row r="2192" spans="1:2">
      <c r="A2192" t="s">
        <v>2260</v>
      </c>
      <c r="B2192">
        <v>1281</v>
      </c>
    </row>
    <row r="2193" spans="1:2">
      <c r="A2193" t="s">
        <v>2261</v>
      </c>
      <c r="B2193">
        <v>2360</v>
      </c>
    </row>
    <row r="2194" spans="1:2">
      <c r="A2194" t="s">
        <v>2262</v>
      </c>
      <c r="B2194">
        <v>7656</v>
      </c>
    </row>
    <row r="2195" spans="1:2">
      <c r="A2195" t="s">
        <v>2263</v>
      </c>
      <c r="B2195">
        <v>1467</v>
      </c>
    </row>
    <row r="2196" spans="1:2">
      <c r="A2196" t="s">
        <v>2264</v>
      </c>
      <c r="B2196">
        <v>9095</v>
      </c>
    </row>
    <row r="2197" spans="1:2">
      <c r="A2197" t="s">
        <v>2265</v>
      </c>
      <c r="B2197">
        <v>3330</v>
      </c>
    </row>
    <row r="2198" spans="1:2">
      <c r="A2198" t="s">
        <v>2266</v>
      </c>
      <c r="B2198">
        <v>5296</v>
      </c>
    </row>
    <row r="2199" spans="1:2">
      <c r="A2199" t="s">
        <v>2267</v>
      </c>
      <c r="B2199">
        <v>416</v>
      </c>
    </row>
    <row r="2200" spans="1:2">
      <c r="A2200" t="s">
        <v>2268</v>
      </c>
      <c r="B2200">
        <v>1143</v>
      </c>
    </row>
    <row r="2201" spans="1:2">
      <c r="A2201" t="s">
        <v>2269</v>
      </c>
      <c r="B2201">
        <v>1853</v>
      </c>
    </row>
    <row r="2202" spans="1:2">
      <c r="A2202" t="s">
        <v>2270</v>
      </c>
      <c r="B2202">
        <v>1076</v>
      </c>
    </row>
    <row r="2203" spans="1:2">
      <c r="A2203" t="s">
        <v>2271</v>
      </c>
      <c r="B2203">
        <v>6257</v>
      </c>
    </row>
    <row r="2204" spans="1:2">
      <c r="A2204" t="s">
        <v>2272</v>
      </c>
      <c r="B2204">
        <v>1005</v>
      </c>
    </row>
    <row r="2205" spans="1:2">
      <c r="A2205" t="s">
        <v>2273</v>
      </c>
      <c r="B2205">
        <v>497</v>
      </c>
    </row>
    <row r="2206" spans="1:2">
      <c r="A2206" t="s">
        <v>2274</v>
      </c>
      <c r="B2206">
        <v>1055</v>
      </c>
    </row>
    <row r="2207" spans="1:2">
      <c r="A2207" t="s">
        <v>2275</v>
      </c>
      <c r="B2207">
        <v>2929</v>
      </c>
    </row>
    <row r="2208" spans="1:2">
      <c r="A2208" t="s">
        <v>2276</v>
      </c>
      <c r="B2208">
        <v>1464</v>
      </c>
    </row>
    <row r="2209" spans="1:2">
      <c r="A2209" t="s">
        <v>2277</v>
      </c>
      <c r="B2209">
        <v>818</v>
      </c>
    </row>
    <row r="2210" spans="1:2">
      <c r="A2210" t="s">
        <v>2278</v>
      </c>
      <c r="B2210">
        <v>383</v>
      </c>
    </row>
    <row r="2211" spans="1:2">
      <c r="A2211" t="s">
        <v>2279</v>
      </c>
      <c r="B2211">
        <v>19521</v>
      </c>
    </row>
    <row r="2212" spans="1:2">
      <c r="A2212" t="s">
        <v>2280</v>
      </c>
      <c r="B2212">
        <v>819</v>
      </c>
    </row>
    <row r="2213" spans="1:2">
      <c r="A2213" t="s">
        <v>2281</v>
      </c>
      <c r="B2213">
        <v>3056</v>
      </c>
    </row>
    <row r="2214" spans="1:2">
      <c r="A2214" t="s">
        <v>2282</v>
      </c>
      <c r="B2214">
        <v>418</v>
      </c>
    </row>
    <row r="2215" spans="1:2">
      <c r="A2215" t="s">
        <v>2283</v>
      </c>
      <c r="B2215">
        <v>4572</v>
      </c>
    </row>
    <row r="2216" spans="1:2">
      <c r="A2216" t="s">
        <v>2284</v>
      </c>
      <c r="B2216">
        <v>4366</v>
      </c>
    </row>
    <row r="2217" spans="1:2">
      <c r="A2217" t="s">
        <v>2285</v>
      </c>
      <c r="B2217">
        <v>11904</v>
      </c>
    </row>
    <row r="2218" spans="1:2">
      <c r="A2218" t="s">
        <v>2286</v>
      </c>
      <c r="B2218">
        <v>5399</v>
      </c>
    </row>
    <row r="2219" spans="1:2">
      <c r="A2219" t="s">
        <v>2287</v>
      </c>
      <c r="B2219">
        <v>2199</v>
      </c>
    </row>
    <row r="2220" spans="1:2">
      <c r="A2220" t="s">
        <v>2288</v>
      </c>
      <c r="B2220">
        <v>286</v>
      </c>
    </row>
    <row r="2221" spans="1:2">
      <c r="A2221" t="s">
        <v>2289</v>
      </c>
      <c r="B2221">
        <v>592</v>
      </c>
    </row>
    <row r="2222" spans="1:2">
      <c r="A2222" t="s">
        <v>2290</v>
      </c>
      <c r="B2222">
        <v>20723</v>
      </c>
    </row>
    <row r="2223" spans="1:2">
      <c r="A2223" t="s">
        <v>2291</v>
      </c>
      <c r="B2223">
        <v>176</v>
      </c>
    </row>
    <row r="2224" spans="1:2">
      <c r="A2224" t="s">
        <v>2292</v>
      </c>
      <c r="B2224">
        <v>46641</v>
      </c>
    </row>
    <row r="2225" spans="1:2">
      <c r="A2225" t="s">
        <v>2293</v>
      </c>
      <c r="B2225">
        <v>1514</v>
      </c>
    </row>
    <row r="2226" spans="1:2">
      <c r="A2226" t="s">
        <v>2294</v>
      </c>
      <c r="B2226">
        <v>928</v>
      </c>
    </row>
    <row r="2227" spans="1:2">
      <c r="A2227" t="s">
        <v>2295</v>
      </c>
      <c r="B2227">
        <v>6691</v>
      </c>
    </row>
    <row r="2228" spans="1:2">
      <c r="A2228" t="s">
        <v>2296</v>
      </c>
      <c r="B2228">
        <v>270</v>
      </c>
    </row>
    <row r="2229" spans="1:2">
      <c r="A2229" t="s">
        <v>2297</v>
      </c>
      <c r="B2229">
        <v>316</v>
      </c>
    </row>
    <row r="2230" spans="1:2">
      <c r="A2230" t="s">
        <v>2298</v>
      </c>
      <c r="B2230">
        <v>627</v>
      </c>
    </row>
    <row r="2231" spans="1:2">
      <c r="A2231" t="s">
        <v>2299</v>
      </c>
      <c r="B2231">
        <v>15871</v>
      </c>
    </row>
    <row r="2232" spans="1:2">
      <c r="A2232" t="s">
        <v>2300</v>
      </c>
      <c r="B2232">
        <v>4253</v>
      </c>
    </row>
    <row r="2233" spans="1:2">
      <c r="A2233" t="s">
        <v>2301</v>
      </c>
      <c r="B2233">
        <v>2474</v>
      </c>
    </row>
    <row r="2234" spans="1:2">
      <c r="A2234" t="s">
        <v>2302</v>
      </c>
      <c r="B2234">
        <v>1480</v>
      </c>
    </row>
    <row r="2235" spans="1:2">
      <c r="A2235" t="s">
        <v>2303</v>
      </c>
      <c r="B2235">
        <v>1407</v>
      </c>
    </row>
    <row r="2236" spans="1:2">
      <c r="A2236" t="s">
        <v>2304</v>
      </c>
      <c r="B2236">
        <v>3152</v>
      </c>
    </row>
    <row r="2237" spans="1:2">
      <c r="A2237" t="s">
        <v>2305</v>
      </c>
      <c r="B2237">
        <v>516</v>
      </c>
    </row>
    <row r="2238" spans="1:2">
      <c r="A2238" t="s">
        <v>2306</v>
      </c>
      <c r="B2238">
        <v>3830</v>
      </c>
    </row>
    <row r="2239" spans="1:2">
      <c r="A2239" t="s">
        <v>2307</v>
      </c>
      <c r="B2239">
        <v>1014</v>
      </c>
    </row>
    <row r="2240" spans="1:2">
      <c r="A2240" t="s">
        <v>2308</v>
      </c>
      <c r="B2240">
        <v>2315</v>
      </c>
    </row>
    <row r="2241" spans="1:2">
      <c r="A2241" t="s">
        <v>2309</v>
      </c>
      <c r="B2241">
        <v>114</v>
      </c>
    </row>
    <row r="2242" spans="1:2">
      <c r="A2242" t="s">
        <v>2310</v>
      </c>
      <c r="B2242">
        <v>2154</v>
      </c>
    </row>
    <row r="2243" spans="1:2">
      <c r="A2243" t="s">
        <v>2311</v>
      </c>
      <c r="B2243">
        <v>1221</v>
      </c>
    </row>
    <row r="2244" spans="1:2">
      <c r="A2244" t="s">
        <v>2312</v>
      </c>
      <c r="B2244">
        <v>1535</v>
      </c>
    </row>
    <row r="2245" spans="1:2">
      <c r="A2245" t="s">
        <v>2313</v>
      </c>
      <c r="B2245">
        <v>7890</v>
      </c>
    </row>
    <row r="2246" spans="1:2">
      <c r="A2246" t="s">
        <v>2314</v>
      </c>
      <c r="B2246">
        <v>6492</v>
      </c>
    </row>
    <row r="2247" spans="1:2">
      <c r="A2247" t="s">
        <v>2315</v>
      </c>
      <c r="B2247">
        <v>9442</v>
      </c>
    </row>
    <row r="2248" spans="1:2">
      <c r="A2248" t="s">
        <v>2316</v>
      </c>
      <c r="B2248">
        <v>48262</v>
      </c>
    </row>
    <row r="2249" spans="1:2">
      <c r="A2249" t="s">
        <v>2317</v>
      </c>
      <c r="B2249">
        <v>6913</v>
      </c>
    </row>
    <row r="2250" spans="1:2">
      <c r="A2250" t="s">
        <v>2318</v>
      </c>
      <c r="B2250">
        <v>3329</v>
      </c>
    </row>
    <row r="2251" spans="1:2">
      <c r="A2251" t="s">
        <v>2319</v>
      </c>
      <c r="B2251">
        <v>3272</v>
      </c>
    </row>
    <row r="2252" spans="1:2">
      <c r="A2252" t="s">
        <v>2320</v>
      </c>
      <c r="B2252">
        <v>561</v>
      </c>
    </row>
    <row r="2253" spans="1:2">
      <c r="A2253" t="s">
        <v>2321</v>
      </c>
      <c r="B2253">
        <v>1453</v>
      </c>
    </row>
    <row r="2254" spans="1:2">
      <c r="A2254" t="s">
        <v>2322</v>
      </c>
      <c r="B2254">
        <v>7971</v>
      </c>
    </row>
    <row r="2255" spans="1:2">
      <c r="A2255" t="s">
        <v>2323</v>
      </c>
      <c r="B2255">
        <v>1416</v>
      </c>
    </row>
    <row r="2256" spans="1:2">
      <c r="A2256" t="s">
        <v>2324</v>
      </c>
      <c r="B2256">
        <v>1934</v>
      </c>
    </row>
    <row r="2257" spans="1:2">
      <c r="A2257" t="s">
        <v>2325</v>
      </c>
      <c r="B2257">
        <v>0</v>
      </c>
    </row>
    <row r="2258" spans="1:2">
      <c r="A2258" t="s">
        <v>2326</v>
      </c>
      <c r="B2258">
        <v>1662</v>
      </c>
    </row>
    <row r="2259" spans="1:2">
      <c r="A2259" t="s">
        <v>2327</v>
      </c>
      <c r="B2259">
        <v>958</v>
      </c>
    </row>
    <row r="2260" spans="1:2">
      <c r="A2260" t="s">
        <v>2328</v>
      </c>
      <c r="B2260">
        <v>20320</v>
      </c>
    </row>
    <row r="2261" spans="1:2">
      <c r="A2261" t="s">
        <v>2329</v>
      </c>
      <c r="B2261">
        <v>799</v>
      </c>
    </row>
    <row r="2262" spans="1:2">
      <c r="A2262" t="s">
        <v>2330</v>
      </c>
      <c r="B2262">
        <v>2492</v>
      </c>
    </row>
    <row r="2263" spans="1:2">
      <c r="A2263" t="s">
        <v>2331</v>
      </c>
      <c r="B2263">
        <v>1466</v>
      </c>
    </row>
    <row r="2264" spans="1:2">
      <c r="A2264" t="s">
        <v>2332</v>
      </c>
      <c r="B2264">
        <v>637</v>
      </c>
    </row>
    <row r="2265" spans="1:2">
      <c r="A2265" t="s">
        <v>2333</v>
      </c>
      <c r="B2265">
        <v>2446</v>
      </c>
    </row>
    <row r="2266" spans="1:2">
      <c r="A2266" t="s">
        <v>2334</v>
      </c>
      <c r="B2266">
        <v>2352</v>
      </c>
    </row>
    <row r="2267" spans="1:2">
      <c r="A2267" t="s">
        <v>2335</v>
      </c>
      <c r="B2267">
        <v>2708</v>
      </c>
    </row>
    <row r="2268" spans="1:2">
      <c r="A2268" t="s">
        <v>2336</v>
      </c>
      <c r="B2268">
        <v>939</v>
      </c>
    </row>
    <row r="2269" spans="1:2">
      <c r="A2269" t="s">
        <v>2337</v>
      </c>
      <c r="B2269">
        <v>29076</v>
      </c>
    </row>
    <row r="2270" spans="1:2">
      <c r="A2270" t="s">
        <v>2338</v>
      </c>
      <c r="B2270">
        <v>955</v>
      </c>
    </row>
    <row r="2271" spans="1:2">
      <c r="A2271" t="s">
        <v>2339</v>
      </c>
      <c r="B2271">
        <v>1769</v>
      </c>
    </row>
    <row r="2272" spans="1:2">
      <c r="A2272" t="s">
        <v>2340</v>
      </c>
      <c r="B2272">
        <v>1160</v>
      </c>
    </row>
    <row r="2273" spans="1:2">
      <c r="A2273" t="s">
        <v>2341</v>
      </c>
      <c r="B2273">
        <v>906</v>
      </c>
    </row>
    <row r="2274" spans="1:2">
      <c r="A2274" t="s">
        <v>2342</v>
      </c>
      <c r="B2274">
        <v>78680</v>
      </c>
    </row>
    <row r="2275" spans="1:2">
      <c r="A2275" t="s">
        <v>2343</v>
      </c>
      <c r="B2275">
        <v>1097</v>
      </c>
    </row>
    <row r="2276" spans="1:2">
      <c r="A2276" t="s">
        <v>2344</v>
      </c>
      <c r="B2276">
        <v>2908</v>
      </c>
    </row>
    <row r="2277" spans="1:2">
      <c r="A2277" t="s">
        <v>2345</v>
      </c>
      <c r="B2277">
        <v>3100</v>
      </c>
    </row>
    <row r="2278" spans="1:2">
      <c r="A2278" t="s">
        <v>2346</v>
      </c>
      <c r="B2278">
        <v>3253</v>
      </c>
    </row>
    <row r="2279" spans="1:2">
      <c r="A2279" t="s">
        <v>2347</v>
      </c>
      <c r="B2279">
        <v>269</v>
      </c>
    </row>
    <row r="2280" spans="1:2">
      <c r="A2280" t="s">
        <v>2348</v>
      </c>
      <c r="B2280">
        <v>697</v>
      </c>
    </row>
    <row r="2281" spans="1:2">
      <c r="A2281" t="s">
        <v>2349</v>
      </c>
      <c r="B2281">
        <v>1392</v>
      </c>
    </row>
    <row r="2282" spans="1:2">
      <c r="A2282" t="s">
        <v>2350</v>
      </c>
      <c r="B2282">
        <v>1064</v>
      </c>
    </row>
    <row r="2283" spans="1:2">
      <c r="A2283" t="s">
        <v>2351</v>
      </c>
      <c r="B2283">
        <v>386</v>
      </c>
    </row>
    <row r="2284" spans="1:2">
      <c r="A2284" t="s">
        <v>2352</v>
      </c>
      <c r="B2284">
        <v>12827</v>
      </c>
    </row>
    <row r="2285" spans="1:2">
      <c r="A2285" t="s">
        <v>2353</v>
      </c>
      <c r="B2285">
        <v>2221</v>
      </c>
    </row>
    <row r="2286" spans="1:2">
      <c r="A2286" t="s">
        <v>2354</v>
      </c>
      <c r="B2286">
        <v>10492</v>
      </c>
    </row>
    <row r="2287" spans="1:2">
      <c r="A2287" t="s">
        <v>2355</v>
      </c>
      <c r="B2287">
        <v>8337</v>
      </c>
    </row>
    <row r="2288" spans="1:2">
      <c r="A2288" t="s">
        <v>2356</v>
      </c>
      <c r="B2288">
        <v>14204</v>
      </c>
    </row>
    <row r="2289" spans="1:2">
      <c r="A2289" t="s">
        <v>2357</v>
      </c>
      <c r="B2289">
        <v>1495</v>
      </c>
    </row>
    <row r="2290" spans="1:2">
      <c r="A2290" t="s">
        <v>2358</v>
      </c>
      <c r="B2290">
        <v>5055</v>
      </c>
    </row>
    <row r="2291" spans="1:2">
      <c r="A2291" t="s">
        <v>2359</v>
      </c>
      <c r="B2291">
        <v>4380</v>
      </c>
    </row>
    <row r="2292" spans="1:2">
      <c r="A2292" t="s">
        <v>2360</v>
      </c>
      <c r="B2292">
        <v>523</v>
      </c>
    </row>
    <row r="2293" spans="1:2">
      <c r="A2293" t="s">
        <v>2361</v>
      </c>
      <c r="B2293">
        <v>35100</v>
      </c>
    </row>
    <row r="2294" spans="1:2">
      <c r="A2294" t="s">
        <v>2362</v>
      </c>
      <c r="B2294">
        <v>1636</v>
      </c>
    </row>
    <row r="2295" spans="1:2">
      <c r="A2295" t="s">
        <v>2363</v>
      </c>
      <c r="B2295">
        <v>705</v>
      </c>
    </row>
    <row r="2296" spans="1:2">
      <c r="A2296" t="s">
        <v>2364</v>
      </c>
      <c r="B2296">
        <v>1681</v>
      </c>
    </row>
    <row r="2297" spans="1:2">
      <c r="A2297" t="s">
        <v>2365</v>
      </c>
      <c r="B2297">
        <v>422</v>
      </c>
    </row>
    <row r="2298" spans="1:2">
      <c r="A2298" t="s">
        <v>2366</v>
      </c>
      <c r="B2298">
        <v>8822</v>
      </c>
    </row>
    <row r="2299" spans="1:2">
      <c r="A2299" t="s">
        <v>2367</v>
      </c>
      <c r="B2299">
        <v>8970</v>
      </c>
    </row>
    <row r="2300" spans="1:2">
      <c r="A2300" t="s">
        <v>2368</v>
      </c>
      <c r="B2300">
        <v>1985</v>
      </c>
    </row>
    <row r="2301" spans="1:2">
      <c r="A2301" t="s">
        <v>2369</v>
      </c>
      <c r="B2301">
        <v>3408</v>
      </c>
    </row>
    <row r="2302" spans="1:2">
      <c r="A2302" t="s">
        <v>2370</v>
      </c>
      <c r="B2302">
        <v>2874</v>
      </c>
    </row>
    <row r="2303" spans="1:2">
      <c r="A2303" t="s">
        <v>2371</v>
      </c>
      <c r="B2303">
        <v>2480</v>
      </c>
    </row>
    <row r="2304" spans="1:2">
      <c r="A2304" t="s">
        <v>2372</v>
      </c>
      <c r="B2304">
        <v>943</v>
      </c>
    </row>
    <row r="2305" spans="1:2">
      <c r="A2305" t="s">
        <v>2373</v>
      </c>
      <c r="B2305">
        <v>3182</v>
      </c>
    </row>
    <row r="2306" spans="1:2">
      <c r="A2306" t="s">
        <v>2374</v>
      </c>
      <c r="B2306">
        <v>24071</v>
      </c>
    </row>
    <row r="2307" spans="1:2">
      <c r="A2307" t="s">
        <v>2375</v>
      </c>
      <c r="B2307">
        <v>1457</v>
      </c>
    </row>
    <row r="2308" spans="1:2">
      <c r="A2308" t="s">
        <v>2376</v>
      </c>
      <c r="B2308">
        <v>1005</v>
      </c>
    </row>
    <row r="2309" spans="1:2">
      <c r="A2309" t="s">
        <v>2377</v>
      </c>
      <c r="B2309">
        <v>22294</v>
      </c>
    </row>
    <row r="2310" spans="1:2">
      <c r="A2310" t="s">
        <v>2378</v>
      </c>
      <c r="B2310">
        <v>1364</v>
      </c>
    </row>
    <row r="2311" spans="1:2">
      <c r="A2311" t="s">
        <v>2379</v>
      </c>
      <c r="B2311">
        <v>18057</v>
      </c>
    </row>
    <row r="2312" spans="1:2">
      <c r="A2312" t="s">
        <v>2380</v>
      </c>
      <c r="B2312">
        <v>790</v>
      </c>
    </row>
    <row r="2313" spans="1:2">
      <c r="A2313" t="s">
        <v>2381</v>
      </c>
      <c r="B2313">
        <v>44971</v>
      </c>
    </row>
    <row r="2314" spans="1:2">
      <c r="A2314" t="s">
        <v>2382</v>
      </c>
      <c r="B2314">
        <v>2455</v>
      </c>
    </row>
    <row r="2315" spans="1:2">
      <c r="A2315" t="s">
        <v>2383</v>
      </c>
      <c r="B2315">
        <v>13735</v>
      </c>
    </row>
    <row r="2316" spans="1:2">
      <c r="A2316" t="s">
        <v>2384</v>
      </c>
      <c r="B2316">
        <v>2645</v>
      </c>
    </row>
    <row r="2317" spans="1:2">
      <c r="A2317" t="s">
        <v>2385</v>
      </c>
      <c r="B2317">
        <v>3337</v>
      </c>
    </row>
    <row r="2318" spans="1:2">
      <c r="A2318" t="s">
        <v>2386</v>
      </c>
      <c r="B2318">
        <v>15256</v>
      </c>
    </row>
    <row r="2319" spans="1:2">
      <c r="A2319" t="s">
        <v>2387</v>
      </c>
      <c r="B2319">
        <v>16991</v>
      </c>
    </row>
    <row r="2320" spans="1:2">
      <c r="A2320" t="s">
        <v>2388</v>
      </c>
      <c r="B2320">
        <v>6374</v>
      </c>
    </row>
    <row r="2321" spans="1:2">
      <c r="A2321" t="s">
        <v>2389</v>
      </c>
      <c r="B2321">
        <v>2518</v>
      </c>
    </row>
    <row r="2322" spans="1:2">
      <c r="A2322" t="s">
        <v>2390</v>
      </c>
      <c r="B2322">
        <v>4813</v>
      </c>
    </row>
    <row r="2323" spans="1:2">
      <c r="A2323" t="s">
        <v>2391</v>
      </c>
      <c r="B2323">
        <v>256</v>
      </c>
    </row>
    <row r="2324" spans="1:2">
      <c r="A2324" t="s">
        <v>2392</v>
      </c>
      <c r="B2324">
        <v>1738</v>
      </c>
    </row>
    <row r="2325" spans="1:2">
      <c r="A2325" t="s">
        <v>2393</v>
      </c>
      <c r="B2325">
        <v>997</v>
      </c>
    </row>
    <row r="2326" spans="1:2">
      <c r="A2326" t="s">
        <v>2394</v>
      </c>
      <c r="B2326">
        <v>10529</v>
      </c>
    </row>
    <row r="2327" spans="1:2">
      <c r="A2327" t="s">
        <v>2395</v>
      </c>
      <c r="B2327">
        <v>8501</v>
      </c>
    </row>
    <row r="2328" spans="1:2">
      <c r="A2328" t="s">
        <v>2396</v>
      </c>
      <c r="B2328">
        <v>38241</v>
      </c>
    </row>
    <row r="2329" spans="1:2">
      <c r="A2329" t="s">
        <v>2397</v>
      </c>
      <c r="B2329">
        <v>5633</v>
      </c>
    </row>
    <row r="2330" spans="1:2">
      <c r="A2330" t="s">
        <v>2398</v>
      </c>
      <c r="B2330">
        <v>5170</v>
      </c>
    </row>
    <row r="2331" spans="1:2">
      <c r="A2331" t="s">
        <v>2399</v>
      </c>
      <c r="B2331">
        <v>3163</v>
      </c>
    </row>
    <row r="2332" spans="1:2">
      <c r="A2332" t="s">
        <v>2400</v>
      </c>
      <c r="B2332">
        <v>11393</v>
      </c>
    </row>
    <row r="2333" spans="1:2">
      <c r="A2333" t="s">
        <v>2401</v>
      </c>
      <c r="B2333">
        <v>764</v>
      </c>
    </row>
    <row r="2334" spans="1:2">
      <c r="A2334" t="s">
        <v>2402</v>
      </c>
      <c r="B2334">
        <v>3018</v>
      </c>
    </row>
    <row r="2335" spans="1:2">
      <c r="A2335" t="s">
        <v>2403</v>
      </c>
      <c r="B2335">
        <v>18056</v>
      </c>
    </row>
    <row r="2336" spans="1:2">
      <c r="A2336" t="s">
        <v>2404</v>
      </c>
      <c r="B2336">
        <v>7449</v>
      </c>
    </row>
    <row r="2337" spans="1:2">
      <c r="A2337" t="s">
        <v>2405</v>
      </c>
      <c r="B2337">
        <v>923</v>
      </c>
    </row>
    <row r="2338" spans="1:2">
      <c r="A2338" t="s">
        <v>2406</v>
      </c>
      <c r="B2338">
        <v>287</v>
      </c>
    </row>
    <row r="2339" spans="1:2">
      <c r="A2339" t="s">
        <v>2407</v>
      </c>
      <c r="B2339">
        <v>0</v>
      </c>
    </row>
    <row r="2340" spans="1:2">
      <c r="A2340" t="s">
        <v>2408</v>
      </c>
      <c r="B2340">
        <v>19928</v>
      </c>
    </row>
    <row r="2341" spans="1:2">
      <c r="A2341" t="s">
        <v>2409</v>
      </c>
      <c r="B2341">
        <v>9238</v>
      </c>
    </row>
    <row r="2342" spans="1:2">
      <c r="A2342" t="s">
        <v>2410</v>
      </c>
      <c r="B2342">
        <v>3113</v>
      </c>
    </row>
    <row r="2343" spans="1:2">
      <c r="A2343" t="s">
        <v>2411</v>
      </c>
      <c r="B2343">
        <v>10566</v>
      </c>
    </row>
    <row r="2344" spans="1:2">
      <c r="A2344" t="s">
        <v>2412</v>
      </c>
      <c r="B2344">
        <v>2485</v>
      </c>
    </row>
    <row r="2345" spans="1:2">
      <c r="A2345" t="s">
        <v>2413</v>
      </c>
      <c r="B2345">
        <v>1889</v>
      </c>
    </row>
    <row r="2346" spans="1:2">
      <c r="A2346" t="s">
        <v>2414</v>
      </c>
      <c r="B2346">
        <v>2314</v>
      </c>
    </row>
    <row r="2347" spans="1:2">
      <c r="A2347" t="s">
        <v>2415</v>
      </c>
      <c r="B2347">
        <v>3308</v>
      </c>
    </row>
    <row r="2348" spans="1:2">
      <c r="A2348" t="s">
        <v>2416</v>
      </c>
      <c r="B2348">
        <v>1202</v>
      </c>
    </row>
    <row r="2349" spans="1:2">
      <c r="A2349" t="s">
        <v>2417</v>
      </c>
      <c r="B2349">
        <v>219</v>
      </c>
    </row>
    <row r="2350" spans="1:2">
      <c r="A2350" t="s">
        <v>2418</v>
      </c>
      <c r="B2350">
        <v>5730</v>
      </c>
    </row>
    <row r="2351" spans="1:2">
      <c r="A2351" t="s">
        <v>2419</v>
      </c>
      <c r="B2351">
        <v>20604</v>
      </c>
    </row>
    <row r="2352" spans="1:2">
      <c r="A2352" t="s">
        <v>2420</v>
      </c>
      <c r="B2352">
        <v>1849</v>
      </c>
    </row>
    <row r="2353" spans="1:2">
      <c r="A2353" t="s">
        <v>2421</v>
      </c>
      <c r="B2353">
        <v>5310</v>
      </c>
    </row>
    <row r="2354" spans="1:2">
      <c r="A2354" t="s">
        <v>2422</v>
      </c>
      <c r="B2354">
        <v>730</v>
      </c>
    </row>
    <row r="2355" spans="1:2">
      <c r="A2355" t="s">
        <v>2423</v>
      </c>
      <c r="B2355">
        <v>13696</v>
      </c>
    </row>
    <row r="2356" spans="1:2">
      <c r="A2356" t="s">
        <v>2424</v>
      </c>
      <c r="B2356">
        <v>3752</v>
      </c>
    </row>
    <row r="2357" spans="1:2">
      <c r="A2357" t="s">
        <v>2425</v>
      </c>
      <c r="B2357">
        <v>5735</v>
      </c>
    </row>
    <row r="2358" spans="1:2">
      <c r="A2358" t="s">
        <v>2426</v>
      </c>
      <c r="B2358">
        <v>33273</v>
      </c>
    </row>
    <row r="2359" spans="1:2">
      <c r="A2359" t="s">
        <v>2427</v>
      </c>
      <c r="B2359">
        <v>169</v>
      </c>
    </row>
    <row r="2360" spans="1:2">
      <c r="A2360" t="s">
        <v>2428</v>
      </c>
      <c r="B2360">
        <v>2085</v>
      </c>
    </row>
    <row r="2361" spans="1:2">
      <c r="A2361" t="s">
        <v>2429</v>
      </c>
      <c r="B2361">
        <v>2436</v>
      </c>
    </row>
    <row r="2362" spans="1:2">
      <c r="A2362" t="s">
        <v>2430</v>
      </c>
      <c r="B2362">
        <v>290</v>
      </c>
    </row>
    <row r="2363" spans="1:2">
      <c r="A2363" t="s">
        <v>2431</v>
      </c>
      <c r="B2363">
        <v>289</v>
      </c>
    </row>
    <row r="2364" spans="1:2">
      <c r="A2364" t="s">
        <v>2432</v>
      </c>
      <c r="B2364">
        <v>626</v>
      </c>
    </row>
    <row r="2365" spans="1:2">
      <c r="A2365" t="s">
        <v>2433</v>
      </c>
      <c r="B2365">
        <v>818</v>
      </c>
    </row>
    <row r="2366" spans="1:2">
      <c r="A2366" t="s">
        <v>2434</v>
      </c>
      <c r="B2366">
        <v>993</v>
      </c>
    </row>
    <row r="2367" spans="1:2">
      <c r="A2367" t="s">
        <v>2435</v>
      </c>
      <c r="B2367">
        <v>1368</v>
      </c>
    </row>
    <row r="2368" spans="1:2">
      <c r="A2368" t="s">
        <v>2436</v>
      </c>
      <c r="B2368">
        <v>6282</v>
      </c>
    </row>
    <row r="2369" spans="1:2">
      <c r="A2369" t="s">
        <v>2437</v>
      </c>
      <c r="B2369">
        <v>1493</v>
      </c>
    </row>
    <row r="2370" spans="1:2">
      <c r="A2370" t="s">
        <v>2438</v>
      </c>
      <c r="B2370">
        <v>4172</v>
      </c>
    </row>
    <row r="2371" spans="1:2">
      <c r="A2371" t="s">
        <v>2439</v>
      </c>
      <c r="B2371">
        <v>2544</v>
      </c>
    </row>
    <row r="2372" spans="1:2">
      <c r="A2372" t="s">
        <v>2440</v>
      </c>
      <c r="B2372">
        <v>1992</v>
      </c>
    </row>
    <row r="2373" spans="1:2">
      <c r="A2373" t="s">
        <v>2441</v>
      </c>
      <c r="B2373">
        <v>1254</v>
      </c>
    </row>
    <row r="2374" spans="1:2">
      <c r="A2374" t="s">
        <v>2442</v>
      </c>
      <c r="B2374">
        <v>1667</v>
      </c>
    </row>
    <row r="2375" spans="1:2">
      <c r="A2375" t="s">
        <v>2443</v>
      </c>
      <c r="B2375">
        <v>1906</v>
      </c>
    </row>
    <row r="2376" spans="1:2">
      <c r="A2376" t="s">
        <v>2444</v>
      </c>
      <c r="B2376">
        <v>568</v>
      </c>
    </row>
    <row r="2377" spans="1:2">
      <c r="A2377" t="s">
        <v>2445</v>
      </c>
      <c r="B2377">
        <v>6085</v>
      </c>
    </row>
    <row r="2378" spans="1:2">
      <c r="A2378" t="s">
        <v>2446</v>
      </c>
      <c r="B2378">
        <v>594</v>
      </c>
    </row>
    <row r="2379" spans="1:2">
      <c r="A2379" t="s">
        <v>2447</v>
      </c>
      <c r="B2379">
        <v>847</v>
      </c>
    </row>
    <row r="2380" spans="1:2">
      <c r="A2380" t="s">
        <v>2448</v>
      </c>
      <c r="B2380">
        <v>22048</v>
      </c>
    </row>
    <row r="2381" spans="1:2">
      <c r="A2381" t="s">
        <v>2449</v>
      </c>
      <c r="B2381">
        <v>289</v>
      </c>
    </row>
    <row r="2382" spans="1:2">
      <c r="A2382" t="s">
        <v>2450</v>
      </c>
      <c r="B2382">
        <v>1266</v>
      </c>
    </row>
    <row r="2383" spans="1:2">
      <c r="A2383" t="s">
        <v>2451</v>
      </c>
      <c r="B2383">
        <v>1092</v>
      </c>
    </row>
    <row r="2384" spans="1:2">
      <c r="A2384" t="s">
        <v>2452</v>
      </c>
      <c r="B2384">
        <v>980</v>
      </c>
    </row>
    <row r="2385" spans="1:2">
      <c r="A2385" t="s">
        <v>2453</v>
      </c>
      <c r="B2385">
        <v>2214</v>
      </c>
    </row>
    <row r="2386" spans="1:2">
      <c r="A2386" t="s">
        <v>2454</v>
      </c>
      <c r="B2386">
        <v>72998</v>
      </c>
    </row>
    <row r="2387" spans="1:2">
      <c r="A2387" t="s">
        <v>2455</v>
      </c>
      <c r="B2387">
        <v>280</v>
      </c>
    </row>
    <row r="2388" spans="1:2">
      <c r="A2388" t="s">
        <v>2456</v>
      </c>
      <c r="B2388">
        <v>5135</v>
      </c>
    </row>
    <row r="2389" spans="1:2">
      <c r="A2389" t="s">
        <v>2457</v>
      </c>
      <c r="B2389">
        <v>976</v>
      </c>
    </row>
    <row r="2390" spans="1:2">
      <c r="A2390" t="s">
        <v>2458</v>
      </c>
      <c r="B2390">
        <v>1071</v>
      </c>
    </row>
    <row r="2391" spans="1:2">
      <c r="A2391" t="s">
        <v>2459</v>
      </c>
      <c r="B2391">
        <v>550</v>
      </c>
    </row>
    <row r="2392" spans="1:2">
      <c r="A2392" t="s">
        <v>2460</v>
      </c>
      <c r="B2392">
        <v>15266</v>
      </c>
    </row>
    <row r="2393" spans="1:2">
      <c r="A2393" t="s">
        <v>2461</v>
      </c>
      <c r="B2393">
        <v>1034</v>
      </c>
    </row>
    <row r="2394" spans="1:2">
      <c r="A2394" t="s">
        <v>2462</v>
      </c>
      <c r="B2394">
        <v>1036</v>
      </c>
    </row>
    <row r="2395" spans="1:2">
      <c r="A2395" t="s">
        <v>2463</v>
      </c>
      <c r="B2395">
        <v>537</v>
      </c>
    </row>
    <row r="2396" spans="1:2">
      <c r="A2396" t="s">
        <v>2464</v>
      </c>
      <c r="B2396">
        <v>982</v>
      </c>
    </row>
    <row r="2397" spans="1:2">
      <c r="A2397" t="s">
        <v>2465</v>
      </c>
      <c r="B2397">
        <v>488</v>
      </c>
    </row>
    <row r="2398" spans="1:2">
      <c r="A2398" t="s">
        <v>2466</v>
      </c>
      <c r="B2398">
        <v>370</v>
      </c>
    </row>
    <row r="2399" spans="1:2">
      <c r="A2399" t="s">
        <v>2467</v>
      </c>
      <c r="B2399">
        <v>2747</v>
      </c>
    </row>
    <row r="2400" spans="1:2">
      <c r="A2400" t="s">
        <v>2468</v>
      </c>
      <c r="B2400">
        <v>2956</v>
      </c>
    </row>
    <row r="2401" spans="1:2">
      <c r="A2401" t="s">
        <v>2469</v>
      </c>
      <c r="B2401">
        <v>4385</v>
      </c>
    </row>
    <row r="2402" spans="1:2">
      <c r="A2402" t="s">
        <v>2470</v>
      </c>
      <c r="B2402">
        <v>914</v>
      </c>
    </row>
    <row r="2403" spans="1:2">
      <c r="A2403" t="s">
        <v>2471</v>
      </c>
      <c r="B2403">
        <v>620</v>
      </c>
    </row>
    <row r="2404" spans="1:2">
      <c r="A2404" t="s">
        <v>2472</v>
      </c>
      <c r="B2404">
        <v>347</v>
      </c>
    </row>
    <row r="2405" spans="1:2">
      <c r="A2405" t="s">
        <v>2473</v>
      </c>
      <c r="B2405">
        <v>8460</v>
      </c>
    </row>
    <row r="2406" spans="1:2">
      <c r="A2406" t="s">
        <v>2474</v>
      </c>
      <c r="B2406">
        <v>5692</v>
      </c>
    </row>
    <row r="2407" spans="1:2">
      <c r="A2407" t="s">
        <v>2475</v>
      </c>
      <c r="B2407">
        <v>1289</v>
      </c>
    </row>
    <row r="2408" spans="1:2">
      <c r="A2408" t="s">
        <v>2476</v>
      </c>
      <c r="B2408">
        <v>873</v>
      </c>
    </row>
    <row r="2409" spans="1:2">
      <c r="A2409" t="s">
        <v>2477</v>
      </c>
      <c r="B2409">
        <v>718</v>
      </c>
    </row>
    <row r="2410" spans="1:2">
      <c r="A2410" t="s">
        <v>2478</v>
      </c>
      <c r="B2410">
        <v>2986</v>
      </c>
    </row>
    <row r="2411" spans="1:2">
      <c r="A2411" t="s">
        <v>2479</v>
      </c>
      <c r="B2411">
        <v>5882</v>
      </c>
    </row>
    <row r="2412" spans="1:2">
      <c r="A2412" t="s">
        <v>2480</v>
      </c>
      <c r="B2412">
        <v>3122</v>
      </c>
    </row>
    <row r="2413" spans="1:2">
      <c r="A2413" t="s">
        <v>2481</v>
      </c>
      <c r="B2413">
        <v>6875</v>
      </c>
    </row>
    <row r="2414" spans="1:2">
      <c r="A2414" t="s">
        <v>2482</v>
      </c>
      <c r="B2414">
        <v>5500</v>
      </c>
    </row>
    <row r="2415" spans="1:2">
      <c r="A2415" t="s">
        <v>2483</v>
      </c>
      <c r="B2415">
        <v>572</v>
      </c>
    </row>
    <row r="2416" spans="1:2">
      <c r="A2416" t="s">
        <v>2484</v>
      </c>
      <c r="B2416">
        <v>2790</v>
      </c>
    </row>
    <row r="2417" spans="1:2">
      <c r="A2417" t="s">
        <v>2485</v>
      </c>
      <c r="B2417">
        <v>3154</v>
      </c>
    </row>
    <row r="2418" spans="1:2">
      <c r="A2418" t="s">
        <v>2486</v>
      </c>
      <c r="B2418">
        <v>432</v>
      </c>
    </row>
    <row r="2419" spans="1:2">
      <c r="A2419" t="s">
        <v>2487</v>
      </c>
      <c r="B2419">
        <v>796</v>
      </c>
    </row>
    <row r="2420" spans="1:2">
      <c r="A2420" t="s">
        <v>2488</v>
      </c>
      <c r="B2420">
        <v>259</v>
      </c>
    </row>
    <row r="2421" spans="1:2">
      <c r="A2421" t="s">
        <v>2489</v>
      </c>
      <c r="B2421">
        <v>276</v>
      </c>
    </row>
    <row r="2422" spans="1:2">
      <c r="A2422" t="s">
        <v>2490</v>
      </c>
      <c r="B2422">
        <v>400</v>
      </c>
    </row>
    <row r="2423" spans="1:2">
      <c r="A2423" t="s">
        <v>2491</v>
      </c>
      <c r="B2423">
        <v>723</v>
      </c>
    </row>
    <row r="2424" spans="1:2">
      <c r="A2424" t="s">
        <v>2492</v>
      </c>
      <c r="B2424">
        <v>10433</v>
      </c>
    </row>
    <row r="2425" spans="1:2">
      <c r="A2425" t="s">
        <v>2493</v>
      </c>
      <c r="B2425">
        <v>3052</v>
      </c>
    </row>
    <row r="2426" spans="1:2">
      <c r="A2426" t="s">
        <v>2494</v>
      </c>
      <c r="B2426">
        <v>2297</v>
      </c>
    </row>
    <row r="2427" spans="1:2">
      <c r="A2427" t="s">
        <v>2495</v>
      </c>
      <c r="B2427">
        <v>1621</v>
      </c>
    </row>
    <row r="2428" spans="1:2">
      <c r="A2428" t="s">
        <v>2496</v>
      </c>
      <c r="B2428">
        <v>32981</v>
      </c>
    </row>
    <row r="2429" spans="1:2">
      <c r="A2429" t="s">
        <v>2497</v>
      </c>
      <c r="B2429">
        <v>1530</v>
      </c>
    </row>
    <row r="2430" spans="1:2">
      <c r="A2430" t="s">
        <v>2498</v>
      </c>
      <c r="B2430">
        <v>779</v>
      </c>
    </row>
    <row r="2431" spans="1:2">
      <c r="A2431" t="s">
        <v>2499</v>
      </c>
      <c r="B2431">
        <v>1014</v>
      </c>
    </row>
    <row r="2432" spans="1:2">
      <c r="A2432" t="s">
        <v>2500</v>
      </c>
      <c r="B2432">
        <v>761</v>
      </c>
    </row>
    <row r="2433" spans="1:2">
      <c r="A2433" t="s">
        <v>2501</v>
      </c>
      <c r="B2433">
        <v>959</v>
      </c>
    </row>
    <row r="2434" spans="1:2">
      <c r="A2434" t="s">
        <v>2502</v>
      </c>
      <c r="B2434">
        <v>70887</v>
      </c>
    </row>
    <row r="2435" spans="1:2">
      <c r="A2435" t="s">
        <v>2503</v>
      </c>
      <c r="B2435">
        <v>1162</v>
      </c>
    </row>
    <row r="2436" spans="1:2">
      <c r="A2436" t="s">
        <v>2504</v>
      </c>
      <c r="B2436">
        <v>7609</v>
      </c>
    </row>
    <row r="2437" spans="1:2">
      <c r="A2437" t="s">
        <v>2505</v>
      </c>
      <c r="B2437">
        <v>1467</v>
      </c>
    </row>
    <row r="2438" spans="1:2">
      <c r="A2438" t="s">
        <v>2506</v>
      </c>
      <c r="B2438">
        <v>4328</v>
      </c>
    </row>
    <row r="2439" spans="1:2">
      <c r="A2439" t="s">
        <v>2507</v>
      </c>
      <c r="B2439">
        <v>1564</v>
      </c>
    </row>
    <row r="2440" spans="1:2">
      <c r="A2440" t="s">
        <v>2508</v>
      </c>
      <c r="B2440">
        <v>0</v>
      </c>
    </row>
    <row r="2441" spans="1:2">
      <c r="A2441" t="s">
        <v>2509</v>
      </c>
      <c r="B2441">
        <v>2097</v>
      </c>
    </row>
    <row r="2442" spans="1:2">
      <c r="A2442" t="s">
        <v>2510</v>
      </c>
      <c r="B2442">
        <v>1431</v>
      </c>
    </row>
    <row r="2443" spans="1:2">
      <c r="A2443" t="s">
        <v>2511</v>
      </c>
      <c r="B2443">
        <v>1876</v>
      </c>
    </row>
    <row r="2444" spans="1:2">
      <c r="A2444" t="s">
        <v>2512</v>
      </c>
      <c r="B2444">
        <v>11894</v>
      </c>
    </row>
    <row r="2445" spans="1:2">
      <c r="A2445" t="s">
        <v>2513</v>
      </c>
      <c r="B2445">
        <v>4695</v>
      </c>
    </row>
    <row r="2446" spans="1:2">
      <c r="A2446" t="s">
        <v>2514</v>
      </c>
      <c r="B2446">
        <v>12072</v>
      </c>
    </row>
    <row r="2447" spans="1:2">
      <c r="A2447" t="s">
        <v>2515</v>
      </c>
      <c r="B2447">
        <v>12973</v>
      </c>
    </row>
    <row r="2448" spans="1:2">
      <c r="A2448" t="s">
        <v>2516</v>
      </c>
      <c r="B2448">
        <v>210</v>
      </c>
    </row>
    <row r="2449" spans="1:2">
      <c r="A2449" t="s">
        <v>2517</v>
      </c>
      <c r="B2449">
        <v>564</v>
      </c>
    </row>
    <row r="2450" spans="1:2">
      <c r="A2450" t="s">
        <v>2518</v>
      </c>
      <c r="B2450">
        <v>5709</v>
      </c>
    </row>
    <row r="2451" spans="1:2">
      <c r="A2451" t="s">
        <v>2519</v>
      </c>
      <c r="B2451">
        <v>1483</v>
      </c>
    </row>
    <row r="2452" spans="1:2">
      <c r="A2452" t="s">
        <v>2520</v>
      </c>
      <c r="B2452">
        <v>1549</v>
      </c>
    </row>
    <row r="2453" spans="1:2">
      <c r="A2453" t="s">
        <v>2521</v>
      </c>
      <c r="B2453">
        <v>1263</v>
      </c>
    </row>
    <row r="2454" spans="1:2">
      <c r="A2454" t="s">
        <v>2522</v>
      </c>
      <c r="B2454">
        <v>3286</v>
      </c>
    </row>
    <row r="2455" spans="1:2">
      <c r="A2455" t="s">
        <v>2523</v>
      </c>
      <c r="B2455">
        <v>336</v>
      </c>
    </row>
    <row r="2456" spans="1:2">
      <c r="A2456" t="s">
        <v>2524</v>
      </c>
      <c r="B2456">
        <v>8671</v>
      </c>
    </row>
    <row r="2457" spans="1:2">
      <c r="A2457" t="s">
        <v>2525</v>
      </c>
      <c r="B2457">
        <v>572</v>
      </c>
    </row>
    <row r="2458" spans="1:2">
      <c r="A2458" t="s">
        <v>2526</v>
      </c>
      <c r="B2458">
        <v>60010</v>
      </c>
    </row>
    <row r="2459" spans="1:2">
      <c r="A2459" t="s">
        <v>2527</v>
      </c>
      <c r="B2459">
        <v>670</v>
      </c>
    </row>
    <row r="2460" spans="1:2">
      <c r="A2460" t="s">
        <v>2528</v>
      </c>
      <c r="B2460">
        <v>429</v>
      </c>
    </row>
    <row r="2461" spans="1:2">
      <c r="A2461" t="s">
        <v>2529</v>
      </c>
      <c r="B2461">
        <v>597</v>
      </c>
    </row>
    <row r="2462" spans="1:2">
      <c r="A2462" t="s">
        <v>2530</v>
      </c>
      <c r="B2462">
        <v>3377</v>
      </c>
    </row>
    <row r="2463" spans="1:2">
      <c r="A2463" t="s">
        <v>2531</v>
      </c>
      <c r="B2463">
        <v>3065</v>
      </c>
    </row>
    <row r="2464" spans="1:2">
      <c r="A2464" t="s">
        <v>2532</v>
      </c>
      <c r="B2464">
        <v>367</v>
      </c>
    </row>
    <row r="2465" spans="1:2">
      <c r="A2465" t="s">
        <v>2533</v>
      </c>
      <c r="B2465">
        <v>622</v>
      </c>
    </row>
    <row r="2466" spans="1:2">
      <c r="A2466" t="s">
        <v>2534</v>
      </c>
      <c r="B2466">
        <v>3196</v>
      </c>
    </row>
    <row r="2467" spans="1:2">
      <c r="A2467" t="s">
        <v>2535</v>
      </c>
      <c r="B2467">
        <v>925</v>
      </c>
    </row>
    <row r="2468" spans="1:2">
      <c r="A2468" t="s">
        <v>2536</v>
      </c>
      <c r="B2468">
        <v>7516</v>
      </c>
    </row>
    <row r="2469" spans="1:2">
      <c r="A2469" t="s">
        <v>2537</v>
      </c>
      <c r="B2469">
        <v>2805</v>
      </c>
    </row>
    <row r="2470" spans="1:2">
      <c r="A2470" t="s">
        <v>2538</v>
      </c>
      <c r="B2470">
        <v>3146</v>
      </c>
    </row>
    <row r="2471" spans="1:2">
      <c r="A2471" t="s">
        <v>2539</v>
      </c>
      <c r="B2471">
        <v>1669</v>
      </c>
    </row>
    <row r="2472" spans="1:2">
      <c r="A2472" t="s">
        <v>2540</v>
      </c>
      <c r="B2472">
        <v>6846</v>
      </c>
    </row>
    <row r="2473" spans="1:2">
      <c r="A2473" t="s">
        <v>2541</v>
      </c>
      <c r="B2473">
        <v>402</v>
      </c>
    </row>
    <row r="2474" spans="1:2">
      <c r="A2474" t="s">
        <v>2542</v>
      </c>
      <c r="B2474">
        <v>2549</v>
      </c>
    </row>
    <row r="2475" spans="1:2">
      <c r="A2475" t="s">
        <v>2543</v>
      </c>
      <c r="B2475">
        <v>52334</v>
      </c>
    </row>
    <row r="2476" spans="1:2">
      <c r="A2476" t="s">
        <v>2544</v>
      </c>
      <c r="B2476">
        <v>546</v>
      </c>
    </row>
    <row r="2477" spans="1:2">
      <c r="A2477" t="s">
        <v>2545</v>
      </c>
      <c r="B2477">
        <v>497</v>
      </c>
    </row>
    <row r="2478" spans="1:2">
      <c r="A2478" t="s">
        <v>2546</v>
      </c>
      <c r="B2478">
        <v>10032</v>
      </c>
    </row>
    <row r="2479" spans="1:2">
      <c r="A2479" t="s">
        <v>2547</v>
      </c>
      <c r="B2479">
        <v>4415</v>
      </c>
    </row>
    <row r="2480" spans="1:2">
      <c r="A2480" t="s">
        <v>2548</v>
      </c>
      <c r="B2480">
        <v>5017</v>
      </c>
    </row>
    <row r="2481" spans="1:2">
      <c r="A2481" t="s">
        <v>2549</v>
      </c>
      <c r="B2481">
        <v>4736</v>
      </c>
    </row>
    <row r="2482" spans="1:2">
      <c r="A2482" t="s">
        <v>2550</v>
      </c>
      <c r="B2482">
        <v>2145</v>
      </c>
    </row>
    <row r="2483" spans="1:2">
      <c r="A2483" t="s">
        <v>2551</v>
      </c>
      <c r="B2483">
        <v>317</v>
      </c>
    </row>
    <row r="2484" spans="1:2">
      <c r="A2484" t="s">
        <v>2552</v>
      </c>
      <c r="B2484">
        <v>2251</v>
      </c>
    </row>
    <row r="2485" spans="1:2">
      <c r="A2485" t="s">
        <v>2553</v>
      </c>
      <c r="B2485">
        <v>201</v>
      </c>
    </row>
    <row r="2486" spans="1:2">
      <c r="A2486" t="s">
        <v>2554</v>
      </c>
      <c r="B2486">
        <v>6648</v>
      </c>
    </row>
    <row r="2487" spans="1:2">
      <c r="A2487" t="s">
        <v>2555</v>
      </c>
      <c r="B2487">
        <v>475</v>
      </c>
    </row>
    <row r="2488" spans="1:2">
      <c r="A2488" t="s">
        <v>2556</v>
      </c>
      <c r="B2488">
        <v>7193</v>
      </c>
    </row>
    <row r="2489" spans="1:2">
      <c r="A2489" t="s">
        <v>2557</v>
      </c>
      <c r="B2489">
        <v>2379</v>
      </c>
    </row>
    <row r="2490" spans="1:2">
      <c r="A2490" t="s">
        <v>2558</v>
      </c>
      <c r="B2490">
        <v>4122</v>
      </c>
    </row>
    <row r="2491" spans="1:2">
      <c r="A2491" t="s">
        <v>2559</v>
      </c>
      <c r="B2491">
        <v>119</v>
      </c>
    </row>
    <row r="2492" spans="1:2">
      <c r="A2492" t="s">
        <v>2560</v>
      </c>
      <c r="B2492">
        <v>6294</v>
      </c>
    </row>
    <row r="2493" spans="1:2">
      <c r="A2493" t="s">
        <v>2561</v>
      </c>
      <c r="B2493">
        <v>12354</v>
      </c>
    </row>
    <row r="2494" spans="1:2">
      <c r="A2494" t="s">
        <v>2562</v>
      </c>
      <c r="B2494">
        <v>6998</v>
      </c>
    </row>
    <row r="2495" spans="1:2">
      <c r="A2495" t="s">
        <v>2563</v>
      </c>
      <c r="B2495">
        <v>3046</v>
      </c>
    </row>
    <row r="2496" spans="1:2">
      <c r="A2496" t="s">
        <v>2564</v>
      </c>
      <c r="B2496">
        <v>19850</v>
      </c>
    </row>
    <row r="2497" spans="1:2">
      <c r="A2497" t="s">
        <v>2565</v>
      </c>
      <c r="B2497">
        <v>4396</v>
      </c>
    </row>
    <row r="2498" spans="1:2">
      <c r="A2498" t="s">
        <v>2566</v>
      </c>
      <c r="B2498">
        <v>261</v>
      </c>
    </row>
    <row r="2499" spans="1:2">
      <c r="A2499" t="s">
        <v>2567</v>
      </c>
      <c r="B2499">
        <v>313</v>
      </c>
    </row>
    <row r="2500" spans="1:2">
      <c r="A2500" t="s">
        <v>2568</v>
      </c>
      <c r="B2500">
        <v>4814</v>
      </c>
    </row>
    <row r="2501" spans="1:2">
      <c r="A2501" t="s">
        <v>2569</v>
      </c>
      <c r="B2501">
        <v>1699</v>
      </c>
    </row>
    <row r="2502" spans="1:2">
      <c r="A2502" t="s">
        <v>2570</v>
      </c>
      <c r="B2502">
        <v>10829</v>
      </c>
    </row>
    <row r="2503" spans="1:2">
      <c r="A2503" t="s">
        <v>2571</v>
      </c>
      <c r="B2503">
        <v>9089</v>
      </c>
    </row>
    <row r="2504" spans="1:2">
      <c r="A2504" t="s">
        <v>2572</v>
      </c>
      <c r="B2504">
        <v>3021</v>
      </c>
    </row>
    <row r="2505" spans="1:2">
      <c r="A2505" t="s">
        <v>2573</v>
      </c>
      <c r="B2505">
        <v>1515</v>
      </c>
    </row>
    <row r="2506" spans="1:2">
      <c r="A2506" t="s">
        <v>2574</v>
      </c>
      <c r="B2506">
        <v>641</v>
      </c>
    </row>
    <row r="2507" spans="1:2">
      <c r="A2507" t="s">
        <v>2575</v>
      </c>
      <c r="B2507">
        <v>4580</v>
      </c>
    </row>
    <row r="2508" spans="1:2">
      <c r="A2508" t="s">
        <v>2576</v>
      </c>
      <c r="B2508">
        <v>21459</v>
      </c>
    </row>
    <row r="2509" spans="1:2">
      <c r="A2509" t="s">
        <v>2577</v>
      </c>
      <c r="B2509">
        <v>424</v>
      </c>
    </row>
    <row r="2510" spans="1:2">
      <c r="A2510" t="s">
        <v>2578</v>
      </c>
      <c r="B2510">
        <v>552</v>
      </c>
    </row>
    <row r="2511" spans="1:2">
      <c r="A2511" t="s">
        <v>2579</v>
      </c>
      <c r="B2511">
        <v>203</v>
      </c>
    </row>
    <row r="2512" spans="1:2">
      <c r="A2512" t="s">
        <v>2580</v>
      </c>
      <c r="B2512">
        <v>13590</v>
      </c>
    </row>
    <row r="2513" spans="1:2">
      <c r="A2513" t="s">
        <v>2581</v>
      </c>
      <c r="B2513">
        <v>1308</v>
      </c>
    </row>
    <row r="2514" spans="1:2">
      <c r="A2514" t="s">
        <v>2582</v>
      </c>
      <c r="B2514">
        <v>1783</v>
      </c>
    </row>
    <row r="2515" spans="1:2">
      <c r="A2515" t="s">
        <v>2583</v>
      </c>
      <c r="B2515">
        <v>2634</v>
      </c>
    </row>
    <row r="2516" spans="1:2">
      <c r="A2516" t="s">
        <v>2584</v>
      </c>
      <c r="B2516">
        <v>5238</v>
      </c>
    </row>
    <row r="2517" spans="1:2">
      <c r="A2517" t="s">
        <v>2585</v>
      </c>
      <c r="B2517">
        <v>347</v>
      </c>
    </row>
    <row r="2518" spans="1:2">
      <c r="A2518" t="s">
        <v>2586</v>
      </c>
      <c r="B2518">
        <v>6836</v>
      </c>
    </row>
    <row r="2519" spans="1:2">
      <c r="A2519" t="s">
        <v>2587</v>
      </c>
      <c r="B2519">
        <v>4025</v>
      </c>
    </row>
    <row r="2520" spans="1:2">
      <c r="A2520" t="s">
        <v>2588</v>
      </c>
      <c r="B2520">
        <v>3489</v>
      </c>
    </row>
    <row r="2521" spans="1:2">
      <c r="A2521" t="s">
        <v>2589</v>
      </c>
      <c r="B2521">
        <v>1948</v>
      </c>
    </row>
    <row r="2522" spans="1:2">
      <c r="A2522" t="s">
        <v>2590</v>
      </c>
      <c r="B2522">
        <v>1463</v>
      </c>
    </row>
    <row r="2523" spans="1:2">
      <c r="A2523" t="s">
        <v>2591</v>
      </c>
      <c r="B2523">
        <v>2996</v>
      </c>
    </row>
    <row r="2524" spans="1:2">
      <c r="A2524" t="s">
        <v>2592</v>
      </c>
      <c r="B2524">
        <v>4350</v>
      </c>
    </row>
    <row r="2525" spans="1:2">
      <c r="A2525" t="s">
        <v>2593</v>
      </c>
      <c r="B2525">
        <v>3584</v>
      </c>
    </row>
    <row r="2526" spans="1:2">
      <c r="A2526" t="s">
        <v>2594</v>
      </c>
      <c r="B2526">
        <v>4117</v>
      </c>
    </row>
    <row r="2527" spans="1:2">
      <c r="A2527" t="s">
        <v>2595</v>
      </c>
      <c r="B2527">
        <v>4231</v>
      </c>
    </row>
    <row r="2528" spans="1:2">
      <c r="A2528" t="s">
        <v>2596</v>
      </c>
      <c r="B2528">
        <v>2041</v>
      </c>
    </row>
    <row r="2529" spans="1:2">
      <c r="A2529" t="s">
        <v>2597</v>
      </c>
      <c r="B2529">
        <v>204</v>
      </c>
    </row>
    <row r="2530" spans="1:2">
      <c r="A2530" t="s">
        <v>2598</v>
      </c>
      <c r="B2530">
        <v>1100</v>
      </c>
    </row>
    <row r="2531" spans="1:2">
      <c r="A2531" t="s">
        <v>2599</v>
      </c>
      <c r="B2531">
        <v>249</v>
      </c>
    </row>
    <row r="2532" spans="1:2">
      <c r="A2532" t="s">
        <v>2600</v>
      </c>
      <c r="B2532">
        <v>350</v>
      </c>
    </row>
    <row r="2533" spans="1:2">
      <c r="A2533" t="s">
        <v>2601</v>
      </c>
      <c r="B2533">
        <v>8090</v>
      </c>
    </row>
    <row r="2534" spans="1:2">
      <c r="A2534" t="s">
        <v>2602</v>
      </c>
      <c r="B2534">
        <v>2742</v>
      </c>
    </row>
    <row r="2535" spans="1:2">
      <c r="A2535" t="s">
        <v>2603</v>
      </c>
      <c r="B2535">
        <v>1040</v>
      </c>
    </row>
    <row r="2536" spans="1:2">
      <c r="A2536" t="s">
        <v>2604</v>
      </c>
      <c r="B2536">
        <v>23651</v>
      </c>
    </row>
    <row r="2537" spans="1:2">
      <c r="A2537" t="s">
        <v>2605</v>
      </c>
      <c r="B2537">
        <v>35069</v>
      </c>
    </row>
    <row r="2538" spans="1:2">
      <c r="A2538" t="s">
        <v>2606</v>
      </c>
      <c r="B2538">
        <v>2887</v>
      </c>
    </row>
    <row r="2539" spans="1:2">
      <c r="A2539" t="s">
        <v>2607</v>
      </c>
      <c r="B2539">
        <v>5091</v>
      </c>
    </row>
    <row r="2540" spans="1:2">
      <c r="A2540" t="s">
        <v>2608</v>
      </c>
      <c r="B2540">
        <v>606</v>
      </c>
    </row>
    <row r="2541" spans="1:2">
      <c r="A2541" t="s">
        <v>2609</v>
      </c>
      <c r="B2541">
        <v>1885</v>
      </c>
    </row>
    <row r="2542" spans="1:2">
      <c r="A2542" t="s">
        <v>2610</v>
      </c>
      <c r="B2542">
        <v>2980</v>
      </c>
    </row>
    <row r="2543" spans="1:2">
      <c r="A2543" t="s">
        <v>2611</v>
      </c>
      <c r="B2543">
        <v>6159</v>
      </c>
    </row>
    <row r="2544" spans="1:2">
      <c r="A2544" t="s">
        <v>2612</v>
      </c>
      <c r="B2544">
        <v>1022</v>
      </c>
    </row>
    <row r="2545" spans="1:2">
      <c r="A2545" t="s">
        <v>2613</v>
      </c>
      <c r="B2545">
        <v>4958</v>
      </c>
    </row>
    <row r="2546" spans="1:2">
      <c r="A2546" t="s">
        <v>2614</v>
      </c>
      <c r="B2546">
        <v>2326</v>
      </c>
    </row>
    <row r="2547" spans="1:2">
      <c r="A2547" t="s">
        <v>2615</v>
      </c>
      <c r="B2547">
        <v>1181</v>
      </c>
    </row>
    <row r="2548" spans="1:2">
      <c r="A2548" t="s">
        <v>2616</v>
      </c>
      <c r="B2548">
        <v>3544</v>
      </c>
    </row>
    <row r="2549" spans="1:2">
      <c r="A2549" t="s">
        <v>2617</v>
      </c>
      <c r="B2549">
        <v>4192</v>
      </c>
    </row>
    <row r="2550" spans="1:2">
      <c r="A2550" t="s">
        <v>2618</v>
      </c>
      <c r="B2550">
        <v>3298</v>
      </c>
    </row>
    <row r="2551" spans="1:2">
      <c r="A2551" t="s">
        <v>2619</v>
      </c>
      <c r="B2551">
        <v>1232</v>
      </c>
    </row>
    <row r="2552" spans="1:2">
      <c r="A2552" t="s">
        <v>2620</v>
      </c>
      <c r="B2552">
        <v>491</v>
      </c>
    </row>
    <row r="2553" spans="1:2">
      <c r="A2553" t="s">
        <v>2621</v>
      </c>
      <c r="B2553">
        <v>3240</v>
      </c>
    </row>
    <row r="2554" spans="1:2">
      <c r="A2554" t="s">
        <v>2622</v>
      </c>
      <c r="B2554">
        <v>1410</v>
      </c>
    </row>
    <row r="2555" spans="1:2">
      <c r="A2555" t="s">
        <v>2623</v>
      </c>
      <c r="B2555">
        <v>4554</v>
      </c>
    </row>
    <row r="2556" spans="1:2">
      <c r="A2556" t="s">
        <v>2624</v>
      </c>
      <c r="B2556">
        <v>415</v>
      </c>
    </row>
    <row r="2557" spans="1:2">
      <c r="A2557" t="s">
        <v>2625</v>
      </c>
      <c r="B2557">
        <v>259</v>
      </c>
    </row>
    <row r="2558" spans="1:2">
      <c r="A2558" t="s">
        <v>2626</v>
      </c>
      <c r="B2558">
        <v>2200</v>
      </c>
    </row>
    <row r="2559" spans="1:2">
      <c r="A2559" t="s">
        <v>2627</v>
      </c>
      <c r="B2559">
        <v>1901</v>
      </c>
    </row>
    <row r="2560" spans="1:2">
      <c r="A2560" t="s">
        <v>2628</v>
      </c>
      <c r="B2560">
        <v>1193</v>
      </c>
    </row>
    <row r="2561" spans="1:2">
      <c r="A2561" t="s">
        <v>2629</v>
      </c>
      <c r="B2561">
        <v>435</v>
      </c>
    </row>
    <row r="2562" spans="1:2">
      <c r="A2562" t="s">
        <v>2630</v>
      </c>
      <c r="B2562">
        <v>7979</v>
      </c>
    </row>
    <row r="2563" spans="1:2">
      <c r="A2563" t="s">
        <v>2631</v>
      </c>
      <c r="B2563">
        <v>14442</v>
      </c>
    </row>
    <row r="2564" spans="1:2">
      <c r="A2564" t="s">
        <v>2632</v>
      </c>
      <c r="B2564">
        <v>2103</v>
      </c>
    </row>
    <row r="2565" spans="1:2">
      <c r="A2565" t="s">
        <v>2633</v>
      </c>
      <c r="B2565">
        <v>926</v>
      </c>
    </row>
    <row r="2566" spans="1:2">
      <c r="A2566" t="s">
        <v>2634</v>
      </c>
      <c r="B2566">
        <v>1438</v>
      </c>
    </row>
    <row r="2567" spans="1:2">
      <c r="A2567" t="s">
        <v>2635</v>
      </c>
      <c r="B2567">
        <v>2645</v>
      </c>
    </row>
    <row r="2568" spans="1:2">
      <c r="A2568" t="s">
        <v>2636</v>
      </c>
      <c r="B2568">
        <v>1561</v>
      </c>
    </row>
    <row r="2569" spans="1:2">
      <c r="A2569" t="s">
        <v>2637</v>
      </c>
      <c r="B2569">
        <v>18466</v>
      </c>
    </row>
    <row r="2570" spans="1:2">
      <c r="A2570" t="s">
        <v>2638</v>
      </c>
      <c r="B2570">
        <v>1545</v>
      </c>
    </row>
    <row r="2571" spans="1:2">
      <c r="A2571" t="s">
        <v>2639</v>
      </c>
      <c r="B2571">
        <v>6582</v>
      </c>
    </row>
    <row r="2572" spans="1:2">
      <c r="A2572" t="s">
        <v>2640</v>
      </c>
      <c r="B2572">
        <v>224</v>
      </c>
    </row>
    <row r="2573" spans="1:2">
      <c r="A2573" t="s">
        <v>2641</v>
      </c>
      <c r="B2573">
        <v>725</v>
      </c>
    </row>
    <row r="2574" spans="1:2">
      <c r="A2574" t="s">
        <v>2642</v>
      </c>
      <c r="B2574">
        <v>3468</v>
      </c>
    </row>
    <row r="2575" spans="1:2">
      <c r="A2575" t="s">
        <v>2643</v>
      </c>
      <c r="B2575">
        <v>2645</v>
      </c>
    </row>
    <row r="2576" spans="1:2">
      <c r="A2576" t="s">
        <v>2644</v>
      </c>
      <c r="B2576">
        <v>2138</v>
      </c>
    </row>
    <row r="2577" spans="1:2">
      <c r="A2577" t="s">
        <v>2645</v>
      </c>
      <c r="B2577">
        <v>8190</v>
      </c>
    </row>
    <row r="2578" spans="1:2">
      <c r="A2578" t="s">
        <v>2646</v>
      </c>
      <c r="B2578">
        <v>346</v>
      </c>
    </row>
    <row r="2579" spans="1:2">
      <c r="A2579" t="s">
        <v>2647</v>
      </c>
      <c r="B2579">
        <v>2482</v>
      </c>
    </row>
    <row r="2580" spans="1:2">
      <c r="A2580" t="s">
        <v>2648</v>
      </c>
      <c r="B2580">
        <v>4184</v>
      </c>
    </row>
    <row r="2581" spans="1:2">
      <c r="A2581" t="s">
        <v>2649</v>
      </c>
      <c r="B2581">
        <v>446</v>
      </c>
    </row>
    <row r="2582" spans="1:2">
      <c r="A2582" t="s">
        <v>2650</v>
      </c>
      <c r="B2582">
        <v>3104</v>
      </c>
    </row>
    <row r="2583" spans="1:2">
      <c r="A2583" t="s">
        <v>2651</v>
      </c>
      <c r="B2583">
        <v>1015</v>
      </c>
    </row>
    <row r="2584" spans="1:2">
      <c r="A2584" t="s">
        <v>2652</v>
      </c>
      <c r="B2584">
        <v>315</v>
      </c>
    </row>
    <row r="2585" spans="1:2">
      <c r="A2585" t="s">
        <v>2653</v>
      </c>
      <c r="B2585">
        <v>375</v>
      </c>
    </row>
    <row r="2586" spans="1:2">
      <c r="A2586" t="s">
        <v>2654</v>
      </c>
      <c r="B2586">
        <v>1583</v>
      </c>
    </row>
    <row r="2587" spans="1:2">
      <c r="A2587" t="s">
        <v>2655</v>
      </c>
      <c r="B2587">
        <v>3494</v>
      </c>
    </row>
    <row r="2588" spans="1:2">
      <c r="A2588" t="s">
        <v>2656</v>
      </c>
      <c r="B2588">
        <v>5629</v>
      </c>
    </row>
    <row r="2589" spans="1:2">
      <c r="A2589" t="s">
        <v>2657</v>
      </c>
      <c r="B2589">
        <v>2108</v>
      </c>
    </row>
    <row r="2590" spans="1:2">
      <c r="A2590" t="s">
        <v>2658</v>
      </c>
      <c r="B2590">
        <v>2193</v>
      </c>
    </row>
    <row r="2591" spans="1:2">
      <c r="A2591" t="s">
        <v>2659</v>
      </c>
      <c r="B2591">
        <v>454</v>
      </c>
    </row>
    <row r="2592" spans="1:2">
      <c r="A2592" t="s">
        <v>2660</v>
      </c>
      <c r="B2592">
        <v>197</v>
      </c>
    </row>
    <row r="2593" spans="1:2">
      <c r="A2593" t="s">
        <v>2661</v>
      </c>
      <c r="B2593">
        <v>2342</v>
      </c>
    </row>
    <row r="2594" spans="1:2">
      <c r="A2594" t="s">
        <v>2662</v>
      </c>
      <c r="B2594">
        <v>551</v>
      </c>
    </row>
    <row r="2595" spans="1:2">
      <c r="A2595" t="s">
        <v>2663</v>
      </c>
      <c r="B2595">
        <v>3388</v>
      </c>
    </row>
    <row r="2596" spans="1:2">
      <c r="A2596" t="s">
        <v>2664</v>
      </c>
      <c r="B2596">
        <v>7012</v>
      </c>
    </row>
    <row r="2597" spans="1:2">
      <c r="A2597" t="s">
        <v>2665</v>
      </c>
      <c r="B2597">
        <v>8235</v>
      </c>
    </row>
    <row r="2598" spans="1:2">
      <c r="A2598" t="s">
        <v>2666</v>
      </c>
      <c r="B2598">
        <v>961</v>
      </c>
    </row>
    <row r="2599" spans="1:2">
      <c r="A2599" t="s">
        <v>2667</v>
      </c>
      <c r="B2599">
        <v>764</v>
      </c>
    </row>
    <row r="2600" spans="1:2">
      <c r="A2600" t="s">
        <v>2668</v>
      </c>
      <c r="B2600">
        <v>3160</v>
      </c>
    </row>
    <row r="2601" spans="1:2">
      <c r="A2601" t="s">
        <v>2669</v>
      </c>
      <c r="B2601">
        <v>8101</v>
      </c>
    </row>
    <row r="2602" spans="1:2">
      <c r="A2602" t="s">
        <v>2670</v>
      </c>
      <c r="B2602">
        <v>13063</v>
      </c>
    </row>
    <row r="2603" spans="1:2">
      <c r="A2603" t="s">
        <v>2671</v>
      </c>
      <c r="B2603">
        <v>2646</v>
      </c>
    </row>
    <row r="2604" spans="1:2">
      <c r="A2604" t="s">
        <v>2672</v>
      </c>
      <c r="B2604">
        <v>8765</v>
      </c>
    </row>
    <row r="2605" spans="1:2">
      <c r="A2605" t="s">
        <v>2673</v>
      </c>
      <c r="B2605">
        <v>1325</v>
      </c>
    </row>
    <row r="2606" spans="1:2">
      <c r="A2606" t="s">
        <v>2674</v>
      </c>
      <c r="B2606">
        <v>148</v>
      </c>
    </row>
    <row r="2607" spans="1:2">
      <c r="A2607" t="s">
        <v>2675</v>
      </c>
      <c r="B2607">
        <v>2070</v>
      </c>
    </row>
    <row r="2608" spans="1:2">
      <c r="A2608" t="s">
        <v>2676</v>
      </c>
      <c r="B2608">
        <v>507</v>
      </c>
    </row>
    <row r="2609" spans="1:2">
      <c r="A2609" t="s">
        <v>2677</v>
      </c>
      <c r="B2609">
        <v>938</v>
      </c>
    </row>
    <row r="2610" spans="1:2">
      <c r="A2610" t="s">
        <v>2678</v>
      </c>
      <c r="B2610">
        <v>35842</v>
      </c>
    </row>
    <row r="2611" spans="1:2">
      <c r="A2611" t="s">
        <v>2679</v>
      </c>
      <c r="B2611">
        <v>4291</v>
      </c>
    </row>
    <row r="2612" spans="1:2">
      <c r="A2612" t="s">
        <v>2680</v>
      </c>
      <c r="B2612">
        <v>4339</v>
      </c>
    </row>
    <row r="2613" spans="1:2">
      <c r="A2613" t="s">
        <v>2681</v>
      </c>
      <c r="B2613">
        <v>1731</v>
      </c>
    </row>
    <row r="2614" spans="1:2">
      <c r="A2614" t="s">
        <v>2682</v>
      </c>
      <c r="B2614">
        <v>553</v>
      </c>
    </row>
    <row r="2615" spans="1:2">
      <c r="A2615" t="s">
        <v>2683</v>
      </c>
      <c r="B2615">
        <v>1110</v>
      </c>
    </row>
    <row r="2616" spans="1:2">
      <c r="A2616" t="s">
        <v>2684</v>
      </c>
      <c r="B2616">
        <v>7930</v>
      </c>
    </row>
    <row r="2617" spans="1:2">
      <c r="A2617" t="s">
        <v>2685</v>
      </c>
      <c r="B2617">
        <v>114</v>
      </c>
    </row>
    <row r="2618" spans="1:2">
      <c r="A2618" t="s">
        <v>2686</v>
      </c>
      <c r="B2618">
        <v>202</v>
      </c>
    </row>
    <row r="2619" spans="1:2">
      <c r="A2619" t="s">
        <v>2687</v>
      </c>
      <c r="B2619">
        <v>44094</v>
      </c>
    </row>
    <row r="2620" spans="1:2">
      <c r="A2620" t="s">
        <v>2688</v>
      </c>
      <c r="B2620">
        <v>3100</v>
      </c>
    </row>
    <row r="2621" spans="1:2">
      <c r="A2621" t="s">
        <v>2689</v>
      </c>
      <c r="B2621">
        <v>2017</v>
      </c>
    </row>
    <row r="2622" spans="1:2">
      <c r="A2622" t="s">
        <v>2690</v>
      </c>
      <c r="B2622">
        <v>1347</v>
      </c>
    </row>
    <row r="2623" spans="1:2">
      <c r="A2623" t="s">
        <v>2691</v>
      </c>
      <c r="B2623">
        <v>28983</v>
      </c>
    </row>
    <row r="2624" spans="1:2">
      <c r="A2624" t="s">
        <v>2692</v>
      </c>
      <c r="B2624">
        <v>848</v>
      </c>
    </row>
    <row r="2625" spans="1:2">
      <c r="A2625" t="s">
        <v>2693</v>
      </c>
      <c r="B2625">
        <v>1452</v>
      </c>
    </row>
    <row r="2626" spans="1:2">
      <c r="A2626" t="s">
        <v>2694</v>
      </c>
      <c r="B2626">
        <v>1890</v>
      </c>
    </row>
    <row r="2627" spans="1:2">
      <c r="A2627" t="s">
        <v>2695</v>
      </c>
      <c r="B2627">
        <v>1625</v>
      </c>
    </row>
    <row r="2628" spans="1:2">
      <c r="A2628" t="s">
        <v>2696</v>
      </c>
      <c r="B2628">
        <v>12460</v>
      </c>
    </row>
    <row r="2629" spans="1:2">
      <c r="A2629" t="s">
        <v>2697</v>
      </c>
      <c r="B2629">
        <v>16374</v>
      </c>
    </row>
    <row r="2630" spans="1:2">
      <c r="A2630" t="s">
        <v>2698</v>
      </c>
      <c r="B2630">
        <v>1629</v>
      </c>
    </row>
    <row r="2631" spans="1:2">
      <c r="A2631" t="s">
        <v>2699</v>
      </c>
      <c r="B2631">
        <v>775</v>
      </c>
    </row>
    <row r="2632" spans="1:2">
      <c r="A2632" t="s">
        <v>2700</v>
      </c>
      <c r="B2632">
        <v>6840</v>
      </c>
    </row>
    <row r="2633" spans="1:2">
      <c r="A2633" t="s">
        <v>2701</v>
      </c>
      <c r="B2633">
        <v>8740</v>
      </c>
    </row>
    <row r="2634" spans="1:2">
      <c r="A2634" t="s">
        <v>2702</v>
      </c>
      <c r="B2634">
        <v>56738</v>
      </c>
    </row>
    <row r="2635" spans="1:2">
      <c r="A2635" t="s">
        <v>2703</v>
      </c>
      <c r="B2635">
        <v>29338</v>
      </c>
    </row>
    <row r="2636" spans="1:2">
      <c r="A2636" t="s">
        <v>2704</v>
      </c>
      <c r="B2636">
        <v>244</v>
      </c>
    </row>
    <row r="2637" spans="1:2">
      <c r="A2637" t="s">
        <v>2705</v>
      </c>
      <c r="B2637">
        <v>424</v>
      </c>
    </row>
    <row r="2638" spans="1:2">
      <c r="A2638" t="s">
        <v>2706</v>
      </c>
      <c r="B2638">
        <v>807</v>
      </c>
    </row>
    <row r="2639" spans="1:2">
      <c r="A2639" t="s">
        <v>2707</v>
      </c>
      <c r="B2639">
        <v>735</v>
      </c>
    </row>
    <row r="2640" spans="1:2">
      <c r="A2640" t="s">
        <v>2708</v>
      </c>
      <c r="B2640">
        <v>2099</v>
      </c>
    </row>
    <row r="2641" spans="1:2">
      <c r="A2641" t="s">
        <v>2709</v>
      </c>
      <c r="B2641">
        <v>2532</v>
      </c>
    </row>
    <row r="2642" spans="1:2">
      <c r="A2642" t="s">
        <v>2710</v>
      </c>
      <c r="B2642">
        <v>692</v>
      </c>
    </row>
    <row r="2643" spans="1:2">
      <c r="A2643" t="s">
        <v>2711</v>
      </c>
      <c r="B2643">
        <v>4707</v>
      </c>
    </row>
    <row r="2644" spans="1:2">
      <c r="A2644" t="s">
        <v>2712</v>
      </c>
      <c r="B2644">
        <v>799</v>
      </c>
    </row>
    <row r="2645" spans="1:2">
      <c r="A2645" t="s">
        <v>2713</v>
      </c>
      <c r="B2645">
        <v>4131</v>
      </c>
    </row>
    <row r="2646" spans="1:2">
      <c r="A2646" t="s">
        <v>2714</v>
      </c>
      <c r="B2646">
        <v>475</v>
      </c>
    </row>
    <row r="2647" spans="1:2">
      <c r="A2647" t="s">
        <v>2715</v>
      </c>
      <c r="B2647">
        <v>16704</v>
      </c>
    </row>
    <row r="2648" spans="1:2">
      <c r="A2648" t="s">
        <v>2716</v>
      </c>
      <c r="B2648">
        <v>844</v>
      </c>
    </row>
    <row r="2649" spans="1:2">
      <c r="A2649" t="s">
        <v>2717</v>
      </c>
      <c r="B2649">
        <v>439</v>
      </c>
    </row>
    <row r="2650" spans="1:2">
      <c r="A2650" t="s">
        <v>2718</v>
      </c>
      <c r="B2650">
        <v>2502</v>
      </c>
    </row>
    <row r="2651" spans="1:2">
      <c r="A2651" t="s">
        <v>2719</v>
      </c>
      <c r="B2651">
        <v>284</v>
      </c>
    </row>
    <row r="2652" spans="1:2">
      <c r="A2652" t="s">
        <v>2720</v>
      </c>
      <c r="B2652">
        <v>838</v>
      </c>
    </row>
    <row r="2653" spans="1:2">
      <c r="A2653" t="s">
        <v>2721</v>
      </c>
      <c r="B2653">
        <v>0</v>
      </c>
    </row>
    <row r="2654" spans="1:2">
      <c r="A2654" t="s">
        <v>2722</v>
      </c>
      <c r="B2654">
        <v>5517</v>
      </c>
    </row>
    <row r="2655" spans="1:2">
      <c r="A2655" t="s">
        <v>2723</v>
      </c>
      <c r="B2655">
        <v>30019</v>
      </c>
    </row>
    <row r="2656" spans="1:2">
      <c r="A2656" t="s">
        <v>2724</v>
      </c>
      <c r="B2656">
        <v>6654</v>
      </c>
    </row>
    <row r="2657" spans="1:2">
      <c r="A2657" t="s">
        <v>2725</v>
      </c>
      <c r="B2657">
        <v>2698</v>
      </c>
    </row>
    <row r="2658" spans="1:2">
      <c r="A2658" t="s">
        <v>2726</v>
      </c>
      <c r="B2658">
        <v>2699</v>
      </c>
    </row>
    <row r="2659" spans="1:2">
      <c r="A2659" t="s">
        <v>2727</v>
      </c>
      <c r="B2659">
        <v>3070</v>
      </c>
    </row>
    <row r="2660" spans="1:2">
      <c r="A2660" t="s">
        <v>2728</v>
      </c>
      <c r="B2660">
        <v>554</v>
      </c>
    </row>
    <row r="2661" spans="1:2">
      <c r="A2661" t="s">
        <v>2729</v>
      </c>
      <c r="B2661">
        <v>539</v>
      </c>
    </row>
    <row r="2662" spans="1:2">
      <c r="A2662" t="s">
        <v>2730</v>
      </c>
      <c r="B2662">
        <v>53641</v>
      </c>
    </row>
    <row r="2663" spans="1:2">
      <c r="A2663" t="s">
        <v>2731</v>
      </c>
      <c r="B2663">
        <v>758</v>
      </c>
    </row>
    <row r="2664" spans="1:2">
      <c r="A2664" t="s">
        <v>2732</v>
      </c>
      <c r="B2664">
        <v>6035</v>
      </c>
    </row>
    <row r="2665" spans="1:2">
      <c r="A2665" t="s">
        <v>2733</v>
      </c>
      <c r="B2665">
        <v>1173</v>
      </c>
    </row>
    <row r="2666" spans="1:2">
      <c r="A2666" t="s">
        <v>2734</v>
      </c>
      <c r="B2666">
        <v>3513</v>
      </c>
    </row>
    <row r="2667" spans="1:2">
      <c r="A2667" t="s">
        <v>2735</v>
      </c>
      <c r="B2667">
        <v>446</v>
      </c>
    </row>
    <row r="2668" spans="1:2">
      <c r="A2668" t="s">
        <v>2736</v>
      </c>
      <c r="B2668">
        <v>4198</v>
      </c>
    </row>
    <row r="2669" spans="1:2">
      <c r="A2669" t="s">
        <v>2737</v>
      </c>
      <c r="B2669">
        <v>10418</v>
      </c>
    </row>
    <row r="2670" spans="1:2">
      <c r="A2670" t="s">
        <v>2738</v>
      </c>
      <c r="B2670">
        <v>900</v>
      </c>
    </row>
    <row r="2671" spans="1:2">
      <c r="A2671" t="s">
        <v>2739</v>
      </c>
      <c r="B2671">
        <v>3879</v>
      </c>
    </row>
    <row r="2672" spans="1:2">
      <c r="A2672" t="s">
        <v>2740</v>
      </c>
      <c r="B2672">
        <v>2207</v>
      </c>
    </row>
    <row r="2673" spans="1:2">
      <c r="A2673" t="s">
        <v>2741</v>
      </c>
      <c r="B2673">
        <v>3866</v>
      </c>
    </row>
    <row r="2674" spans="1:2">
      <c r="A2674" t="s">
        <v>2742</v>
      </c>
      <c r="B2674">
        <v>1416</v>
      </c>
    </row>
    <row r="2675" spans="1:2">
      <c r="A2675" t="s">
        <v>2743</v>
      </c>
      <c r="B2675">
        <v>28349</v>
      </c>
    </row>
    <row r="2676" spans="1:2">
      <c r="A2676" t="s">
        <v>2744</v>
      </c>
      <c r="B2676">
        <v>2858</v>
      </c>
    </row>
    <row r="2677" spans="1:2">
      <c r="A2677" t="s">
        <v>2745</v>
      </c>
      <c r="B2677">
        <v>1728</v>
      </c>
    </row>
    <row r="2678" spans="1:2">
      <c r="A2678" t="s">
        <v>2746</v>
      </c>
      <c r="B2678">
        <v>3602</v>
      </c>
    </row>
    <row r="2679" spans="1:2">
      <c r="A2679" t="s">
        <v>2747</v>
      </c>
      <c r="B2679">
        <v>3176</v>
      </c>
    </row>
    <row r="2680" spans="1:2">
      <c r="A2680" t="s">
        <v>2748</v>
      </c>
      <c r="B2680">
        <v>162</v>
      </c>
    </row>
    <row r="2681" spans="1:2">
      <c r="A2681" t="s">
        <v>2749</v>
      </c>
      <c r="B2681">
        <v>231</v>
      </c>
    </row>
    <row r="2682" spans="1:2">
      <c r="A2682" t="s">
        <v>2750</v>
      </c>
      <c r="B2682">
        <v>3455</v>
      </c>
    </row>
    <row r="2683" spans="1:2">
      <c r="A2683" t="s">
        <v>2751</v>
      </c>
      <c r="B2683">
        <v>630</v>
      </c>
    </row>
    <row r="2684" spans="1:2">
      <c r="A2684" t="s">
        <v>2752</v>
      </c>
      <c r="B2684">
        <v>2255</v>
      </c>
    </row>
    <row r="2685" spans="1:2">
      <c r="A2685" t="s">
        <v>2753</v>
      </c>
      <c r="B2685">
        <v>2910</v>
      </c>
    </row>
    <row r="2686" spans="1:2">
      <c r="A2686" t="s">
        <v>2754</v>
      </c>
      <c r="B2686">
        <v>1516</v>
      </c>
    </row>
    <row r="2687" spans="1:2">
      <c r="A2687" t="s">
        <v>2755</v>
      </c>
      <c r="B2687">
        <v>57529</v>
      </c>
    </row>
    <row r="2688" spans="1:2">
      <c r="A2688" t="s">
        <v>2756</v>
      </c>
      <c r="B2688">
        <v>392</v>
      </c>
    </row>
    <row r="2689" spans="1:2">
      <c r="A2689" t="s">
        <v>2757</v>
      </c>
      <c r="B2689">
        <v>1952</v>
      </c>
    </row>
    <row r="2690" spans="1:2">
      <c r="A2690" t="s">
        <v>2758</v>
      </c>
      <c r="B2690">
        <v>6748</v>
      </c>
    </row>
    <row r="2691" spans="1:2">
      <c r="A2691" t="s">
        <v>2759</v>
      </c>
      <c r="B2691">
        <v>10810</v>
      </c>
    </row>
    <row r="2692" spans="1:2">
      <c r="A2692" t="s">
        <v>2760</v>
      </c>
      <c r="B2692">
        <v>2115</v>
      </c>
    </row>
    <row r="2693" spans="1:2">
      <c r="A2693" t="s">
        <v>2761</v>
      </c>
      <c r="B2693">
        <v>1167</v>
      </c>
    </row>
    <row r="2694" spans="1:2">
      <c r="A2694" t="s">
        <v>2762</v>
      </c>
      <c r="B2694">
        <v>1626</v>
      </c>
    </row>
    <row r="2695" spans="1:2">
      <c r="A2695" t="s">
        <v>2763</v>
      </c>
      <c r="B2695">
        <v>3810</v>
      </c>
    </row>
    <row r="2696" spans="1:2">
      <c r="A2696" t="s">
        <v>2764</v>
      </c>
      <c r="B2696">
        <v>765</v>
      </c>
    </row>
    <row r="2697" spans="1:2">
      <c r="A2697" t="s">
        <v>2765</v>
      </c>
      <c r="B2697">
        <v>1752</v>
      </c>
    </row>
    <row r="2698" spans="1:2">
      <c r="A2698" t="s">
        <v>2766</v>
      </c>
      <c r="B2698">
        <v>1807</v>
      </c>
    </row>
    <row r="2699" spans="1:2">
      <c r="A2699" t="s">
        <v>2767</v>
      </c>
      <c r="B2699">
        <v>1881</v>
      </c>
    </row>
    <row r="2700" spans="1:2">
      <c r="A2700" t="s">
        <v>2768</v>
      </c>
      <c r="B2700">
        <v>1729</v>
      </c>
    </row>
    <row r="2701" spans="1:2">
      <c r="A2701" t="s">
        <v>2769</v>
      </c>
      <c r="B2701">
        <v>2703</v>
      </c>
    </row>
    <row r="2702" spans="1:2">
      <c r="A2702" t="s">
        <v>2770</v>
      </c>
      <c r="B2702">
        <v>7892</v>
      </c>
    </row>
    <row r="2703" spans="1:2">
      <c r="A2703" t="s">
        <v>2771</v>
      </c>
      <c r="B2703">
        <v>1712</v>
      </c>
    </row>
    <row r="2704" spans="1:2">
      <c r="A2704" t="s">
        <v>2772</v>
      </c>
      <c r="B2704">
        <v>38667</v>
      </c>
    </row>
    <row r="2705" spans="1:2">
      <c r="A2705" t="s">
        <v>2773</v>
      </c>
      <c r="B2705">
        <v>122</v>
      </c>
    </row>
    <row r="2706" spans="1:2">
      <c r="A2706" t="s">
        <v>2774</v>
      </c>
      <c r="B2706">
        <v>3124</v>
      </c>
    </row>
    <row r="2707" spans="1:2">
      <c r="A2707" t="s">
        <v>2775</v>
      </c>
      <c r="B2707">
        <v>403</v>
      </c>
    </row>
    <row r="2708" spans="1:2">
      <c r="A2708" t="s">
        <v>2776</v>
      </c>
      <c r="B2708">
        <v>480</v>
      </c>
    </row>
    <row r="2709" spans="1:2">
      <c r="A2709" t="s">
        <v>2777</v>
      </c>
      <c r="B2709">
        <v>31098</v>
      </c>
    </row>
    <row r="2710" spans="1:2">
      <c r="A2710" t="s">
        <v>2778</v>
      </c>
      <c r="B2710">
        <v>816</v>
      </c>
    </row>
    <row r="2711" spans="1:2">
      <c r="A2711" t="s">
        <v>2779</v>
      </c>
      <c r="B2711">
        <v>4137</v>
      </c>
    </row>
    <row r="2712" spans="1:2">
      <c r="A2712" t="s">
        <v>2780</v>
      </c>
      <c r="B2712">
        <v>4324</v>
      </c>
    </row>
    <row r="2713" spans="1:2">
      <c r="A2713" t="s">
        <v>2781</v>
      </c>
      <c r="B2713">
        <v>395</v>
      </c>
    </row>
    <row r="2714" spans="1:2">
      <c r="A2714" t="s">
        <v>2782</v>
      </c>
      <c r="B2714">
        <v>2344</v>
      </c>
    </row>
    <row r="2715" spans="1:2">
      <c r="A2715" t="s">
        <v>2783</v>
      </c>
      <c r="B2715">
        <v>7197</v>
      </c>
    </row>
    <row r="2716" spans="1:2">
      <c r="A2716" t="s">
        <v>2784</v>
      </c>
      <c r="B2716">
        <v>1393</v>
      </c>
    </row>
    <row r="2717" spans="1:2">
      <c r="A2717" t="s">
        <v>2785</v>
      </c>
      <c r="B2717">
        <v>2395</v>
      </c>
    </row>
    <row r="2718" spans="1:2">
      <c r="A2718" t="s">
        <v>2786</v>
      </c>
      <c r="B2718">
        <v>1649</v>
      </c>
    </row>
    <row r="2719" spans="1:2">
      <c r="A2719" t="s">
        <v>2787</v>
      </c>
      <c r="B2719">
        <v>19240</v>
      </c>
    </row>
    <row r="2720" spans="1:2">
      <c r="A2720" t="s">
        <v>2788</v>
      </c>
      <c r="B2720">
        <v>2553</v>
      </c>
    </row>
    <row r="2721" spans="1:2">
      <c r="A2721" t="s">
        <v>2789</v>
      </c>
      <c r="B2721">
        <v>615</v>
      </c>
    </row>
    <row r="2722" spans="1:2">
      <c r="A2722" t="s">
        <v>2790</v>
      </c>
      <c r="B2722">
        <v>1618</v>
      </c>
    </row>
    <row r="2723" spans="1:2">
      <c r="A2723" t="s">
        <v>2791</v>
      </c>
      <c r="B2723">
        <v>1904</v>
      </c>
    </row>
    <row r="2724" spans="1:2">
      <c r="A2724" t="s">
        <v>2792</v>
      </c>
      <c r="B2724">
        <v>20103</v>
      </c>
    </row>
    <row r="2725" spans="1:2">
      <c r="A2725" t="s">
        <v>2793</v>
      </c>
      <c r="B2725">
        <v>2760</v>
      </c>
    </row>
    <row r="2726" spans="1:2">
      <c r="A2726" t="s">
        <v>2794</v>
      </c>
      <c r="B2726">
        <v>7598</v>
      </c>
    </row>
    <row r="2727" spans="1:2">
      <c r="A2727" t="s">
        <v>2795</v>
      </c>
      <c r="B2727">
        <v>35502</v>
      </c>
    </row>
    <row r="2728" spans="1:2">
      <c r="A2728" t="s">
        <v>2796</v>
      </c>
      <c r="B2728">
        <v>6364</v>
      </c>
    </row>
    <row r="2729" spans="1:2">
      <c r="A2729" t="s">
        <v>2797</v>
      </c>
      <c r="B2729">
        <v>2114</v>
      </c>
    </row>
    <row r="2730" spans="1:2">
      <c r="A2730" t="s">
        <v>2798</v>
      </c>
      <c r="B2730">
        <v>1872</v>
      </c>
    </row>
    <row r="2731" spans="1:2">
      <c r="A2731" t="s">
        <v>2799</v>
      </c>
      <c r="B2731">
        <v>9358</v>
      </c>
    </row>
    <row r="2732" spans="1:2">
      <c r="A2732" t="s">
        <v>2800</v>
      </c>
      <c r="B2732">
        <v>130992</v>
      </c>
    </row>
    <row r="2733" spans="1:2">
      <c r="A2733" t="s">
        <v>2801</v>
      </c>
      <c r="B2733">
        <v>188</v>
      </c>
    </row>
    <row r="2734" spans="1:2">
      <c r="A2734" t="s">
        <v>2802</v>
      </c>
      <c r="B2734">
        <v>3165</v>
      </c>
    </row>
    <row r="2735" spans="1:2">
      <c r="A2735" t="s">
        <v>2803</v>
      </c>
      <c r="B2735">
        <v>564</v>
      </c>
    </row>
    <row r="2736" spans="1:2">
      <c r="A2736" t="s">
        <v>2804</v>
      </c>
      <c r="B2736">
        <v>1103</v>
      </c>
    </row>
    <row r="2737" spans="1:2">
      <c r="A2737" t="s">
        <v>2805</v>
      </c>
      <c r="B2737">
        <v>1473</v>
      </c>
    </row>
    <row r="2738" spans="1:2">
      <c r="A2738" t="s">
        <v>2806</v>
      </c>
      <c r="B2738">
        <v>2010</v>
      </c>
    </row>
    <row r="2739" spans="1:2">
      <c r="A2739" t="s">
        <v>2807</v>
      </c>
      <c r="B2739">
        <v>852</v>
      </c>
    </row>
    <row r="2740" spans="1:2">
      <c r="A2740" t="s">
        <v>2808</v>
      </c>
      <c r="B2740">
        <v>1603</v>
      </c>
    </row>
    <row r="2741" spans="1:2">
      <c r="A2741" t="s">
        <v>2809</v>
      </c>
      <c r="B2741">
        <v>2558</v>
      </c>
    </row>
    <row r="2742" spans="1:2">
      <c r="A2742" t="s">
        <v>2810</v>
      </c>
      <c r="B2742">
        <v>7924</v>
      </c>
    </row>
    <row r="2743" spans="1:2">
      <c r="A2743" t="s">
        <v>2811</v>
      </c>
      <c r="B2743">
        <v>613</v>
      </c>
    </row>
    <row r="2744" spans="1:2">
      <c r="A2744" t="s">
        <v>2812</v>
      </c>
      <c r="B2744">
        <v>1029</v>
      </c>
    </row>
    <row r="2745" spans="1:2">
      <c r="A2745" t="s">
        <v>2813</v>
      </c>
      <c r="B2745">
        <v>9418</v>
      </c>
    </row>
    <row r="2746" spans="1:2">
      <c r="A2746" t="s">
        <v>2814</v>
      </c>
      <c r="B2746">
        <v>2764</v>
      </c>
    </row>
    <row r="2747" spans="1:2">
      <c r="A2747" t="s">
        <v>2815</v>
      </c>
      <c r="B2747">
        <v>1803</v>
      </c>
    </row>
    <row r="2748" spans="1:2">
      <c r="A2748" t="s">
        <v>2816</v>
      </c>
      <c r="B2748">
        <v>1682</v>
      </c>
    </row>
    <row r="2749" spans="1:2">
      <c r="A2749" t="s">
        <v>2817</v>
      </c>
      <c r="B2749">
        <v>23424</v>
      </c>
    </row>
    <row r="2750" spans="1:2">
      <c r="A2750" t="s">
        <v>2818</v>
      </c>
      <c r="B2750">
        <v>3038</v>
      </c>
    </row>
    <row r="2751" spans="1:2">
      <c r="A2751" t="s">
        <v>2819</v>
      </c>
      <c r="B2751">
        <v>541</v>
      </c>
    </row>
    <row r="2752" spans="1:2">
      <c r="A2752" t="s">
        <v>2820</v>
      </c>
      <c r="B2752">
        <v>441</v>
      </c>
    </row>
    <row r="2753" spans="1:2">
      <c r="A2753" t="s">
        <v>2821</v>
      </c>
      <c r="B2753">
        <v>861</v>
      </c>
    </row>
    <row r="2754" spans="1:2">
      <c r="A2754" t="s">
        <v>2822</v>
      </c>
      <c r="B2754">
        <v>14085</v>
      </c>
    </row>
    <row r="2755" spans="1:2">
      <c r="A2755" t="s">
        <v>2823</v>
      </c>
      <c r="B2755">
        <v>1931</v>
      </c>
    </row>
    <row r="2756" spans="1:2">
      <c r="A2756" t="s">
        <v>2824</v>
      </c>
      <c r="B2756">
        <v>5779</v>
      </c>
    </row>
    <row r="2757" spans="1:2">
      <c r="A2757" t="s">
        <v>2825</v>
      </c>
      <c r="B2757">
        <v>4177</v>
      </c>
    </row>
    <row r="2758" spans="1:2">
      <c r="A2758" t="s">
        <v>2826</v>
      </c>
      <c r="B2758">
        <v>4636</v>
      </c>
    </row>
    <row r="2759" spans="1:2">
      <c r="A2759" t="s">
        <v>2827</v>
      </c>
      <c r="B2759">
        <v>0</v>
      </c>
    </row>
    <row r="2760" spans="1:2">
      <c r="A2760" t="s">
        <v>2828</v>
      </c>
      <c r="B2760">
        <v>1026</v>
      </c>
    </row>
    <row r="2761" spans="1:2">
      <c r="A2761" t="s">
        <v>2829</v>
      </c>
      <c r="B2761">
        <v>502</v>
      </c>
    </row>
    <row r="2762" spans="1:2">
      <c r="A2762" t="s">
        <v>2830</v>
      </c>
      <c r="B2762">
        <v>6283</v>
      </c>
    </row>
    <row r="2763" spans="1:2">
      <c r="A2763" t="s">
        <v>2831</v>
      </c>
      <c r="B2763">
        <v>2665</v>
      </c>
    </row>
    <row r="2764" spans="1:2">
      <c r="A2764" t="s">
        <v>2832</v>
      </c>
      <c r="B2764">
        <v>1839</v>
      </c>
    </row>
    <row r="2765" spans="1:2">
      <c r="A2765" t="s">
        <v>2833</v>
      </c>
      <c r="B2765">
        <v>2474</v>
      </c>
    </row>
    <row r="2766" spans="1:2">
      <c r="A2766" t="s">
        <v>2834</v>
      </c>
      <c r="B2766">
        <v>550</v>
      </c>
    </row>
    <row r="2767" spans="1:2">
      <c r="A2767" t="s">
        <v>2835</v>
      </c>
      <c r="B2767">
        <v>1119</v>
      </c>
    </row>
    <row r="2768" spans="1:2">
      <c r="A2768" t="s">
        <v>2836</v>
      </c>
      <c r="B2768">
        <v>3298</v>
      </c>
    </row>
    <row r="2769" spans="1:2">
      <c r="A2769" t="s">
        <v>2837</v>
      </c>
      <c r="B2769">
        <v>843</v>
      </c>
    </row>
    <row r="2770" spans="1:2">
      <c r="A2770" t="s">
        <v>2838</v>
      </c>
      <c r="B2770">
        <v>756</v>
      </c>
    </row>
    <row r="2771" spans="1:2">
      <c r="A2771" t="s">
        <v>2839</v>
      </c>
      <c r="B2771">
        <v>1377</v>
      </c>
    </row>
    <row r="2772" spans="1:2">
      <c r="A2772" t="s">
        <v>2840</v>
      </c>
      <c r="B2772">
        <v>9278</v>
      </c>
    </row>
    <row r="2773" spans="1:2">
      <c r="A2773" t="s">
        <v>2841</v>
      </c>
      <c r="B2773">
        <v>15141</v>
      </c>
    </row>
    <row r="2774" spans="1:2">
      <c r="A2774" t="s">
        <v>2842</v>
      </c>
      <c r="B2774">
        <v>11845</v>
      </c>
    </row>
    <row r="2775" spans="1:2">
      <c r="A2775" t="s">
        <v>2843</v>
      </c>
      <c r="B2775">
        <v>1116</v>
      </c>
    </row>
    <row r="2776" spans="1:2">
      <c r="A2776" t="s">
        <v>2844</v>
      </c>
      <c r="B2776">
        <v>8229</v>
      </c>
    </row>
    <row r="2777" spans="1:2">
      <c r="A2777" t="s">
        <v>2845</v>
      </c>
      <c r="B2777">
        <v>2904</v>
      </c>
    </row>
    <row r="2778" spans="1:2">
      <c r="A2778" t="s">
        <v>2846</v>
      </c>
      <c r="B2778">
        <v>868</v>
      </c>
    </row>
    <row r="2779" spans="1:2">
      <c r="A2779" t="s">
        <v>2847</v>
      </c>
      <c r="B2779">
        <v>16137</v>
      </c>
    </row>
    <row r="2780" spans="1:2">
      <c r="A2780" t="s">
        <v>2848</v>
      </c>
      <c r="B2780">
        <v>239</v>
      </c>
    </row>
    <row r="2781" spans="1:2">
      <c r="A2781" t="s">
        <v>2849</v>
      </c>
      <c r="B2781">
        <v>13339</v>
      </c>
    </row>
    <row r="2782" spans="1:2">
      <c r="A2782" t="s">
        <v>2850</v>
      </c>
      <c r="B2782">
        <v>356118</v>
      </c>
    </row>
    <row r="2783" spans="1:2">
      <c r="A2783" t="s">
        <v>2851</v>
      </c>
      <c r="B2783">
        <v>4812</v>
      </c>
    </row>
    <row r="2784" spans="1:2">
      <c r="A2784" t="s">
        <v>2852</v>
      </c>
      <c r="B2784">
        <v>2460</v>
      </c>
    </row>
    <row r="2785" spans="1:2">
      <c r="A2785" t="s">
        <v>2853</v>
      </c>
      <c r="B2785">
        <v>0</v>
      </c>
    </row>
    <row r="2786" spans="1:2">
      <c r="A2786" t="s">
        <v>2854</v>
      </c>
      <c r="B2786">
        <v>12275</v>
      </c>
    </row>
    <row r="2787" spans="1:2">
      <c r="A2787" t="s">
        <v>2855</v>
      </c>
      <c r="B2787">
        <v>8763</v>
      </c>
    </row>
    <row r="2788" spans="1:2">
      <c r="A2788" t="s">
        <v>2856</v>
      </c>
      <c r="B2788">
        <v>1370</v>
      </c>
    </row>
    <row r="2789" spans="1:2">
      <c r="A2789" t="s">
        <v>2857</v>
      </c>
      <c r="B2789">
        <v>1201</v>
      </c>
    </row>
    <row r="2790" spans="1:2">
      <c r="A2790" t="s">
        <v>2858</v>
      </c>
      <c r="B2790">
        <v>10221</v>
      </c>
    </row>
    <row r="2791" spans="1:2">
      <c r="A2791" t="s">
        <v>2859</v>
      </c>
      <c r="B2791">
        <v>1679</v>
      </c>
    </row>
    <row r="2792" spans="1:2">
      <c r="A2792" t="s">
        <v>2860</v>
      </c>
      <c r="B2792">
        <v>3363</v>
      </c>
    </row>
    <row r="2793" spans="1:2">
      <c r="A2793" t="s">
        <v>2861</v>
      </c>
      <c r="B2793">
        <v>9602</v>
      </c>
    </row>
    <row r="2794" spans="1:2">
      <c r="A2794" t="s">
        <v>2862</v>
      </c>
      <c r="B2794">
        <v>4297</v>
      </c>
    </row>
    <row r="2795" spans="1:2">
      <c r="A2795" t="s">
        <v>2863</v>
      </c>
      <c r="B2795">
        <v>50535</v>
      </c>
    </row>
    <row r="2796" spans="1:2">
      <c r="A2796" t="s">
        <v>2864</v>
      </c>
      <c r="B2796">
        <v>1604</v>
      </c>
    </row>
    <row r="2797" spans="1:2">
      <c r="A2797" t="s">
        <v>2865</v>
      </c>
      <c r="B2797">
        <v>9174</v>
      </c>
    </row>
    <row r="2798" spans="1:2">
      <c r="A2798" t="s">
        <v>2866</v>
      </c>
      <c r="B2798">
        <v>1183</v>
      </c>
    </row>
    <row r="2799" spans="1:2">
      <c r="A2799" t="s">
        <v>2867</v>
      </c>
      <c r="B2799">
        <v>508</v>
      </c>
    </row>
    <row r="2800" spans="1:2">
      <c r="A2800" t="s">
        <v>2868</v>
      </c>
      <c r="B2800">
        <v>7495</v>
      </c>
    </row>
    <row r="2801" spans="1:2">
      <c r="A2801" t="s">
        <v>2869</v>
      </c>
      <c r="B2801">
        <v>637</v>
      </c>
    </row>
    <row r="2802" spans="1:2">
      <c r="A2802" t="s">
        <v>2870</v>
      </c>
      <c r="B2802">
        <v>20675</v>
      </c>
    </row>
    <row r="2803" spans="1:2">
      <c r="A2803" t="s">
        <v>2871</v>
      </c>
      <c r="B2803">
        <v>1574</v>
      </c>
    </row>
    <row r="2804" spans="1:2">
      <c r="A2804" t="s">
        <v>2872</v>
      </c>
      <c r="B2804">
        <v>3336</v>
      </c>
    </row>
    <row r="2805" spans="1:2">
      <c r="A2805" t="s">
        <v>2873</v>
      </c>
      <c r="B2805">
        <v>3134</v>
      </c>
    </row>
    <row r="2806" spans="1:2">
      <c r="A2806" t="s">
        <v>2874</v>
      </c>
      <c r="B2806">
        <v>497</v>
      </c>
    </row>
    <row r="2807" spans="1:2">
      <c r="A2807" t="s">
        <v>2875</v>
      </c>
      <c r="B2807">
        <v>249</v>
      </c>
    </row>
    <row r="2808" spans="1:2">
      <c r="A2808" t="s">
        <v>2876</v>
      </c>
      <c r="B2808">
        <v>155203</v>
      </c>
    </row>
    <row r="2809" spans="1:2">
      <c r="A2809" t="s">
        <v>2877</v>
      </c>
      <c r="B2809">
        <v>3423</v>
      </c>
    </row>
    <row r="2810" spans="1:2">
      <c r="A2810" t="s">
        <v>2878</v>
      </c>
      <c r="B2810">
        <v>2706</v>
      </c>
    </row>
    <row r="2811" spans="1:2">
      <c r="A2811" t="s">
        <v>2879</v>
      </c>
      <c r="B2811">
        <v>2183</v>
      </c>
    </row>
    <row r="2812" spans="1:2">
      <c r="A2812" t="s">
        <v>2880</v>
      </c>
      <c r="B2812">
        <v>8412</v>
      </c>
    </row>
    <row r="2813" spans="1:2">
      <c r="A2813" t="s">
        <v>2881</v>
      </c>
      <c r="B2813">
        <v>1551</v>
      </c>
    </row>
    <row r="2814" spans="1:2">
      <c r="A2814" t="s">
        <v>2882</v>
      </c>
      <c r="B2814">
        <v>3086</v>
      </c>
    </row>
    <row r="2815" spans="1:2">
      <c r="A2815" t="s">
        <v>2883</v>
      </c>
      <c r="B2815">
        <v>8844</v>
      </c>
    </row>
    <row r="2816" spans="1:2">
      <c r="A2816" t="s">
        <v>2884</v>
      </c>
      <c r="B2816">
        <v>51130</v>
      </c>
    </row>
    <row r="2817" spans="1:2">
      <c r="A2817" t="s">
        <v>2885</v>
      </c>
      <c r="B2817">
        <v>3646</v>
      </c>
    </row>
    <row r="2818" spans="1:2">
      <c r="A2818" t="s">
        <v>2886</v>
      </c>
      <c r="B2818">
        <v>5579</v>
      </c>
    </row>
    <row r="2819" spans="1:2">
      <c r="A2819" t="s">
        <v>2887</v>
      </c>
      <c r="B2819">
        <v>21091</v>
      </c>
    </row>
    <row r="2820" spans="1:2">
      <c r="A2820" t="s">
        <v>2888</v>
      </c>
      <c r="B2820">
        <v>1807</v>
      </c>
    </row>
    <row r="2821" spans="1:2">
      <c r="A2821" t="s">
        <v>2889</v>
      </c>
      <c r="B2821">
        <v>1235</v>
      </c>
    </row>
    <row r="2822" spans="1:2">
      <c r="A2822" t="s">
        <v>2890</v>
      </c>
      <c r="B2822">
        <v>31023</v>
      </c>
    </row>
    <row r="2823" spans="1:2">
      <c r="A2823" t="s">
        <v>2891</v>
      </c>
      <c r="B2823">
        <v>1443</v>
      </c>
    </row>
    <row r="2824" spans="1:2">
      <c r="A2824" t="s">
        <v>2892</v>
      </c>
      <c r="B2824">
        <v>4371</v>
      </c>
    </row>
    <row r="2825" spans="1:2">
      <c r="A2825" t="s">
        <v>2893</v>
      </c>
      <c r="B2825">
        <v>412</v>
      </c>
    </row>
    <row r="2826" spans="1:2">
      <c r="A2826" t="s">
        <v>2894</v>
      </c>
      <c r="B2826">
        <v>3215</v>
      </c>
    </row>
    <row r="2827" spans="1:2">
      <c r="A2827" t="s">
        <v>2895</v>
      </c>
      <c r="B2827">
        <v>9515</v>
      </c>
    </row>
    <row r="2828" spans="1:2">
      <c r="A2828" t="s">
        <v>2896</v>
      </c>
      <c r="B2828">
        <v>3450</v>
      </c>
    </row>
    <row r="2829" spans="1:2">
      <c r="A2829" t="s">
        <v>2897</v>
      </c>
      <c r="B2829">
        <v>1797</v>
      </c>
    </row>
    <row r="2830" spans="1:2">
      <c r="A2830" t="s">
        <v>2898</v>
      </c>
      <c r="B2830">
        <v>3628</v>
      </c>
    </row>
    <row r="2831" spans="1:2">
      <c r="A2831" t="s">
        <v>2899</v>
      </c>
      <c r="B2831">
        <v>6338</v>
      </c>
    </row>
    <row r="2832" spans="1:2">
      <c r="A2832" t="s">
        <v>2900</v>
      </c>
      <c r="B2832">
        <v>5471</v>
      </c>
    </row>
    <row r="2833" spans="1:2">
      <c r="A2833" t="s">
        <v>2901</v>
      </c>
      <c r="B2833">
        <v>2549</v>
      </c>
    </row>
    <row r="2834" spans="1:2">
      <c r="A2834" t="s">
        <v>2902</v>
      </c>
      <c r="B2834">
        <v>1233</v>
      </c>
    </row>
    <row r="2835" spans="1:2">
      <c r="A2835" t="s">
        <v>2903</v>
      </c>
      <c r="B2835">
        <v>337</v>
      </c>
    </row>
    <row r="2836" spans="1:2">
      <c r="A2836" t="s">
        <v>2904</v>
      </c>
      <c r="B2836">
        <v>542</v>
      </c>
    </row>
    <row r="2837" spans="1:2">
      <c r="A2837" t="s">
        <v>2905</v>
      </c>
      <c r="B2837">
        <v>7460</v>
      </c>
    </row>
    <row r="2838" spans="1:2">
      <c r="A2838" t="s">
        <v>2906</v>
      </c>
      <c r="B2838">
        <v>5479</v>
      </c>
    </row>
    <row r="2839" spans="1:2">
      <c r="A2839" t="s">
        <v>2907</v>
      </c>
      <c r="B2839">
        <v>22676</v>
      </c>
    </row>
    <row r="2840" spans="1:2">
      <c r="A2840" t="s">
        <v>2908</v>
      </c>
      <c r="B2840">
        <v>422</v>
      </c>
    </row>
    <row r="2841" spans="1:2">
      <c r="A2841" t="s">
        <v>2909</v>
      </c>
      <c r="B2841">
        <v>1288</v>
      </c>
    </row>
    <row r="2842" spans="1:2">
      <c r="A2842" t="s">
        <v>2910</v>
      </c>
      <c r="B2842">
        <v>857</v>
      </c>
    </row>
    <row r="2843" spans="1:2">
      <c r="A2843" t="s">
        <v>2911</v>
      </c>
      <c r="B2843">
        <v>697</v>
      </c>
    </row>
    <row r="2844" spans="1:2">
      <c r="A2844" t="s">
        <v>2912</v>
      </c>
      <c r="B2844">
        <v>4874</v>
      </c>
    </row>
    <row r="2845" spans="1:2">
      <c r="A2845" t="s">
        <v>2913</v>
      </c>
      <c r="B2845">
        <v>3414</v>
      </c>
    </row>
    <row r="2846" spans="1:2">
      <c r="A2846" t="s">
        <v>2914</v>
      </c>
      <c r="B2846">
        <v>208</v>
      </c>
    </row>
    <row r="2847" spans="1:2">
      <c r="A2847" t="s">
        <v>2915</v>
      </c>
      <c r="B2847">
        <v>2453</v>
      </c>
    </row>
    <row r="2848" spans="1:2">
      <c r="A2848" t="s">
        <v>2916</v>
      </c>
      <c r="B2848">
        <v>1602</v>
      </c>
    </row>
    <row r="2849" spans="1:2">
      <c r="A2849" t="s">
        <v>2917</v>
      </c>
      <c r="B2849">
        <v>1116</v>
      </c>
    </row>
    <row r="2850" spans="1:2">
      <c r="A2850" t="s">
        <v>2918</v>
      </c>
      <c r="B2850">
        <v>874</v>
      </c>
    </row>
    <row r="2851" spans="1:2">
      <c r="A2851" t="s">
        <v>2919</v>
      </c>
      <c r="B2851">
        <v>1057</v>
      </c>
    </row>
    <row r="2852" spans="1:2">
      <c r="A2852" t="s">
        <v>2920</v>
      </c>
      <c r="B2852">
        <v>2546</v>
      </c>
    </row>
    <row r="2853" spans="1:2">
      <c r="A2853" t="s">
        <v>2921</v>
      </c>
      <c r="B2853">
        <v>2847</v>
      </c>
    </row>
    <row r="2854" spans="1:2">
      <c r="A2854" t="s">
        <v>2922</v>
      </c>
      <c r="B2854">
        <v>1907</v>
      </c>
    </row>
    <row r="2855" spans="1:2">
      <c r="A2855" t="s">
        <v>2923</v>
      </c>
      <c r="B2855">
        <v>5088</v>
      </c>
    </row>
    <row r="2856" spans="1:2">
      <c r="A2856" t="s">
        <v>2924</v>
      </c>
      <c r="B2856">
        <v>14554</v>
      </c>
    </row>
    <row r="2857" spans="1:2">
      <c r="A2857" t="s">
        <v>2925</v>
      </c>
      <c r="B2857">
        <v>108335</v>
      </c>
    </row>
    <row r="2858" spans="1:2">
      <c r="A2858" t="s">
        <v>2926</v>
      </c>
      <c r="B2858">
        <v>833</v>
      </c>
    </row>
    <row r="2859" spans="1:2">
      <c r="A2859" t="s">
        <v>2927</v>
      </c>
      <c r="B2859">
        <v>11442</v>
      </c>
    </row>
    <row r="2860" spans="1:2">
      <c r="A2860" t="s">
        <v>2928</v>
      </c>
      <c r="B2860">
        <v>448</v>
      </c>
    </row>
    <row r="2861" spans="1:2">
      <c r="A2861" t="s">
        <v>2929</v>
      </c>
      <c r="B2861">
        <v>9271</v>
      </c>
    </row>
    <row r="2862" spans="1:2">
      <c r="A2862" t="s">
        <v>2930</v>
      </c>
      <c r="B2862">
        <v>34931</v>
      </c>
    </row>
    <row r="2863" spans="1:2">
      <c r="A2863" t="s">
        <v>2931</v>
      </c>
      <c r="B2863">
        <v>1467</v>
      </c>
    </row>
    <row r="2864" spans="1:2">
      <c r="A2864" t="s">
        <v>2932</v>
      </c>
      <c r="B2864">
        <v>1138</v>
      </c>
    </row>
    <row r="2865" spans="1:2">
      <c r="A2865" t="s">
        <v>2933</v>
      </c>
      <c r="B2865">
        <v>30073</v>
      </c>
    </row>
    <row r="2866" spans="1:2">
      <c r="A2866" t="s">
        <v>2934</v>
      </c>
      <c r="B2866">
        <v>561</v>
      </c>
    </row>
    <row r="2867" spans="1:2">
      <c r="A2867" t="s">
        <v>2935</v>
      </c>
      <c r="B2867">
        <v>2840</v>
      </c>
    </row>
    <row r="2868" spans="1:2">
      <c r="A2868" t="s">
        <v>2936</v>
      </c>
      <c r="B2868">
        <v>1166</v>
      </c>
    </row>
    <row r="2869" spans="1:2">
      <c r="A2869" t="s">
        <v>2937</v>
      </c>
      <c r="B2869">
        <v>1985</v>
      </c>
    </row>
    <row r="2870" spans="1:2">
      <c r="A2870" t="s">
        <v>2938</v>
      </c>
      <c r="B2870">
        <v>735</v>
      </c>
    </row>
    <row r="2871" spans="1:2">
      <c r="A2871" t="s">
        <v>2939</v>
      </c>
      <c r="B2871">
        <v>1123</v>
      </c>
    </row>
    <row r="2872" spans="1:2">
      <c r="A2872" t="s">
        <v>2940</v>
      </c>
      <c r="B2872">
        <v>716</v>
      </c>
    </row>
    <row r="2873" spans="1:2">
      <c r="A2873" t="s">
        <v>2941</v>
      </c>
      <c r="B2873">
        <v>3716</v>
      </c>
    </row>
    <row r="2874" spans="1:2">
      <c r="A2874" t="s">
        <v>2942</v>
      </c>
      <c r="B2874">
        <v>2892</v>
      </c>
    </row>
    <row r="2875" spans="1:2">
      <c r="A2875" t="s">
        <v>2943</v>
      </c>
      <c r="B2875">
        <v>5984</v>
      </c>
    </row>
    <row r="2876" spans="1:2">
      <c r="A2876" t="s">
        <v>2944</v>
      </c>
      <c r="B2876">
        <v>2707</v>
      </c>
    </row>
    <row r="2877" spans="1:2">
      <c r="A2877" t="s">
        <v>2945</v>
      </c>
      <c r="B2877">
        <v>8444</v>
      </c>
    </row>
    <row r="2878" spans="1:2">
      <c r="A2878" t="s">
        <v>2946</v>
      </c>
      <c r="B2878">
        <v>892</v>
      </c>
    </row>
    <row r="2879" spans="1:2">
      <c r="A2879" t="s">
        <v>2947</v>
      </c>
      <c r="B2879">
        <v>420</v>
      </c>
    </row>
    <row r="2880" spans="1:2">
      <c r="A2880" t="s">
        <v>2948</v>
      </c>
      <c r="B2880">
        <v>864</v>
      </c>
    </row>
    <row r="2881" spans="1:2">
      <c r="A2881" t="s">
        <v>2949</v>
      </c>
      <c r="B2881">
        <v>670</v>
      </c>
    </row>
    <row r="2882" spans="1:2">
      <c r="A2882" t="s">
        <v>2950</v>
      </c>
      <c r="B2882">
        <v>4379</v>
      </c>
    </row>
    <row r="2883" spans="1:2">
      <c r="A2883" t="s">
        <v>2951</v>
      </c>
      <c r="B2883">
        <v>661</v>
      </c>
    </row>
    <row r="2884" spans="1:2">
      <c r="A2884" t="s">
        <v>2952</v>
      </c>
      <c r="B2884">
        <v>5349</v>
      </c>
    </row>
    <row r="2885" spans="1:2">
      <c r="A2885" t="s">
        <v>2953</v>
      </c>
      <c r="B2885">
        <v>4022</v>
      </c>
    </row>
    <row r="2886" spans="1:2">
      <c r="A2886" t="s">
        <v>2954</v>
      </c>
      <c r="B2886">
        <v>5843</v>
      </c>
    </row>
    <row r="2887" spans="1:2">
      <c r="A2887" t="s">
        <v>2955</v>
      </c>
      <c r="B2887">
        <v>1619</v>
      </c>
    </row>
    <row r="2888" spans="1:2">
      <c r="A2888" t="s">
        <v>2956</v>
      </c>
      <c r="B2888">
        <v>23865</v>
      </c>
    </row>
    <row r="2889" spans="1:2">
      <c r="A2889" t="s">
        <v>2957</v>
      </c>
      <c r="B2889">
        <v>2439</v>
      </c>
    </row>
    <row r="2890" spans="1:2">
      <c r="A2890" t="s">
        <v>2958</v>
      </c>
      <c r="B2890">
        <v>660</v>
      </c>
    </row>
    <row r="2891" spans="1:2">
      <c r="A2891" t="s">
        <v>2959</v>
      </c>
      <c r="B2891">
        <v>5922</v>
      </c>
    </row>
    <row r="2892" spans="1:2">
      <c r="A2892" t="s">
        <v>2960</v>
      </c>
      <c r="B2892">
        <v>9591</v>
      </c>
    </row>
    <row r="2893" spans="1:2">
      <c r="A2893" t="s">
        <v>2961</v>
      </c>
      <c r="B2893">
        <v>733</v>
      </c>
    </row>
    <row r="2894" spans="1:2">
      <c r="A2894" t="s">
        <v>2962</v>
      </c>
      <c r="B2894">
        <v>875</v>
      </c>
    </row>
    <row r="2895" spans="1:2">
      <c r="A2895" t="s">
        <v>2963</v>
      </c>
      <c r="B2895">
        <v>1390</v>
      </c>
    </row>
    <row r="2896" spans="1:2">
      <c r="A2896" t="s">
        <v>2964</v>
      </c>
      <c r="B2896">
        <v>328</v>
      </c>
    </row>
    <row r="2897" spans="1:2">
      <c r="A2897" t="s">
        <v>2965</v>
      </c>
      <c r="B2897">
        <v>5639</v>
      </c>
    </row>
    <row r="2898" spans="1:2">
      <c r="A2898" t="s">
        <v>2966</v>
      </c>
      <c r="B2898">
        <v>1215</v>
      </c>
    </row>
    <row r="2899" spans="1:2">
      <c r="A2899" t="s">
        <v>2967</v>
      </c>
      <c r="B2899">
        <v>1962</v>
      </c>
    </row>
    <row r="2900" spans="1:2">
      <c r="A2900" t="s">
        <v>2968</v>
      </c>
      <c r="B2900">
        <v>463</v>
      </c>
    </row>
    <row r="2901" spans="1:2">
      <c r="A2901" t="s">
        <v>2969</v>
      </c>
      <c r="B2901">
        <v>744</v>
      </c>
    </row>
    <row r="2902" spans="1:2">
      <c r="A2902" t="s">
        <v>2970</v>
      </c>
      <c r="B2902">
        <v>22883</v>
      </c>
    </row>
    <row r="2903" spans="1:2">
      <c r="A2903" t="s">
        <v>2971</v>
      </c>
      <c r="B2903">
        <v>2354</v>
      </c>
    </row>
    <row r="2904" spans="1:2">
      <c r="A2904" t="s">
        <v>2972</v>
      </c>
      <c r="B2904">
        <v>459</v>
      </c>
    </row>
    <row r="2905" spans="1:2">
      <c r="A2905" t="s">
        <v>2973</v>
      </c>
      <c r="B2905">
        <v>963</v>
      </c>
    </row>
    <row r="2906" spans="1:2">
      <c r="A2906" t="s">
        <v>2974</v>
      </c>
      <c r="B2906">
        <v>4347</v>
      </c>
    </row>
    <row r="2907" spans="1:2">
      <c r="A2907" t="s">
        <v>2975</v>
      </c>
      <c r="B2907">
        <v>36274</v>
      </c>
    </row>
    <row r="2908" spans="1:2">
      <c r="A2908" t="s">
        <v>2976</v>
      </c>
      <c r="B2908">
        <v>4367</v>
      </c>
    </row>
    <row r="2909" spans="1:2">
      <c r="A2909" t="s">
        <v>2977</v>
      </c>
      <c r="B2909">
        <v>3088</v>
      </c>
    </row>
    <row r="2910" spans="1:2">
      <c r="A2910" t="s">
        <v>2978</v>
      </c>
      <c r="B2910">
        <v>1670</v>
      </c>
    </row>
    <row r="2911" spans="1:2">
      <c r="A2911" t="s">
        <v>2979</v>
      </c>
      <c r="B2911">
        <v>12949</v>
      </c>
    </row>
    <row r="2912" spans="1:2">
      <c r="A2912" t="s">
        <v>2980</v>
      </c>
      <c r="B2912">
        <v>4905</v>
      </c>
    </row>
    <row r="2913" spans="1:2">
      <c r="A2913" t="s">
        <v>2981</v>
      </c>
      <c r="B2913">
        <v>418</v>
      </c>
    </row>
    <row r="2914" spans="1:2">
      <c r="A2914" t="s">
        <v>2982</v>
      </c>
      <c r="B2914">
        <v>1321</v>
      </c>
    </row>
    <row r="2915" spans="1:2">
      <c r="A2915" t="s">
        <v>2983</v>
      </c>
      <c r="B2915">
        <v>19314</v>
      </c>
    </row>
    <row r="2916" spans="1:2">
      <c r="A2916" t="s">
        <v>2984</v>
      </c>
      <c r="B2916">
        <v>2503</v>
      </c>
    </row>
    <row r="2917" spans="1:2">
      <c r="A2917" t="s">
        <v>2985</v>
      </c>
      <c r="B2917">
        <v>357</v>
      </c>
    </row>
    <row r="2918" spans="1:2">
      <c r="A2918" t="s">
        <v>2986</v>
      </c>
      <c r="B2918">
        <v>1626</v>
      </c>
    </row>
    <row r="2919" spans="1:2">
      <c r="A2919" t="s">
        <v>2987</v>
      </c>
      <c r="B2919">
        <v>562</v>
      </c>
    </row>
    <row r="2920" spans="1:2">
      <c r="A2920" t="s">
        <v>2988</v>
      </c>
      <c r="B2920">
        <v>1465</v>
      </c>
    </row>
    <row r="2921" spans="1:2">
      <c r="A2921" t="s">
        <v>2989</v>
      </c>
      <c r="B2921">
        <v>287</v>
      </c>
    </row>
    <row r="2922" spans="1:2">
      <c r="A2922" t="s">
        <v>2990</v>
      </c>
      <c r="B2922">
        <v>324</v>
      </c>
    </row>
    <row r="2923" spans="1:2">
      <c r="A2923" t="s">
        <v>2991</v>
      </c>
      <c r="B2923">
        <v>2154</v>
      </c>
    </row>
    <row r="2924" spans="1:2">
      <c r="A2924" t="s">
        <v>2992</v>
      </c>
      <c r="B2924">
        <v>632</v>
      </c>
    </row>
    <row r="2925" spans="1:2">
      <c r="A2925" t="s">
        <v>2993</v>
      </c>
      <c r="B2925">
        <v>2708</v>
      </c>
    </row>
    <row r="2926" spans="1:2">
      <c r="A2926" t="s">
        <v>2994</v>
      </c>
      <c r="B2926">
        <v>2746</v>
      </c>
    </row>
    <row r="2927" spans="1:2">
      <c r="A2927" t="s">
        <v>2995</v>
      </c>
      <c r="B2927">
        <v>1733</v>
      </c>
    </row>
    <row r="2928" spans="1:2">
      <c r="A2928" t="s">
        <v>2996</v>
      </c>
      <c r="B2928">
        <v>32731</v>
      </c>
    </row>
    <row r="2929" spans="1:2">
      <c r="A2929" t="s">
        <v>2997</v>
      </c>
      <c r="B2929">
        <v>15072</v>
      </c>
    </row>
    <row r="2930" spans="1:2">
      <c r="A2930" t="s">
        <v>2998</v>
      </c>
      <c r="B2930">
        <v>1034</v>
      </c>
    </row>
    <row r="2931" spans="1:2">
      <c r="A2931" t="s">
        <v>2999</v>
      </c>
      <c r="B2931">
        <v>959</v>
      </c>
    </row>
    <row r="2932" spans="1:2">
      <c r="A2932" t="s">
        <v>3000</v>
      </c>
      <c r="B2932">
        <v>2927</v>
      </c>
    </row>
    <row r="2933" spans="1:2">
      <c r="A2933" t="s">
        <v>3001</v>
      </c>
      <c r="B2933">
        <v>1088</v>
      </c>
    </row>
    <row r="2934" spans="1:2">
      <c r="A2934" t="s">
        <v>3002</v>
      </c>
      <c r="B2934">
        <v>694</v>
      </c>
    </row>
    <row r="2935" spans="1:2">
      <c r="A2935" t="s">
        <v>3003</v>
      </c>
      <c r="B2935">
        <v>4126</v>
      </c>
    </row>
    <row r="2936" spans="1:2">
      <c r="A2936" t="s">
        <v>3004</v>
      </c>
      <c r="B2936">
        <v>8599</v>
      </c>
    </row>
    <row r="2937" spans="1:2">
      <c r="A2937" t="s">
        <v>3005</v>
      </c>
      <c r="B2937">
        <v>690</v>
      </c>
    </row>
    <row r="2938" spans="1:2">
      <c r="A2938" t="s">
        <v>3006</v>
      </c>
      <c r="B2938">
        <v>1940</v>
      </c>
    </row>
    <row r="2939" spans="1:2">
      <c r="A2939" t="s">
        <v>3007</v>
      </c>
      <c r="B2939">
        <v>650</v>
      </c>
    </row>
    <row r="2940" spans="1:2">
      <c r="A2940" t="s">
        <v>3008</v>
      </c>
      <c r="B2940">
        <v>1628</v>
      </c>
    </row>
    <row r="2941" spans="1:2">
      <c r="A2941" t="s">
        <v>3009</v>
      </c>
      <c r="B2941">
        <v>369</v>
      </c>
    </row>
    <row r="2942" spans="1:2">
      <c r="A2942" t="s">
        <v>3010</v>
      </c>
      <c r="B2942">
        <v>1301</v>
      </c>
    </row>
    <row r="2943" spans="1:2">
      <c r="A2943" t="s">
        <v>3011</v>
      </c>
      <c r="B2943">
        <v>48636</v>
      </c>
    </row>
    <row r="2944" spans="1:2">
      <c r="A2944" t="s">
        <v>3012</v>
      </c>
      <c r="B2944">
        <v>3405</v>
      </c>
    </row>
    <row r="2945" spans="1:2">
      <c r="A2945" t="s">
        <v>3013</v>
      </c>
      <c r="B2945">
        <v>2707</v>
      </c>
    </row>
    <row r="2946" spans="1:2">
      <c r="A2946" t="s">
        <v>3014</v>
      </c>
      <c r="B2946">
        <v>1856</v>
      </c>
    </row>
    <row r="2947" spans="1:2">
      <c r="A2947" t="s">
        <v>3015</v>
      </c>
      <c r="B2947">
        <v>1683</v>
      </c>
    </row>
    <row r="2948" spans="1:2">
      <c r="A2948" t="s">
        <v>3016</v>
      </c>
      <c r="B2948">
        <v>21139</v>
      </c>
    </row>
    <row r="2949" spans="1:2">
      <c r="A2949" t="s">
        <v>3017</v>
      </c>
      <c r="B2949">
        <v>230</v>
      </c>
    </row>
    <row r="2950" spans="1:2">
      <c r="A2950" t="s">
        <v>3018</v>
      </c>
      <c r="B2950">
        <v>3816</v>
      </c>
    </row>
    <row r="2951" spans="1:2">
      <c r="A2951" t="s">
        <v>3019</v>
      </c>
      <c r="B2951">
        <v>2153</v>
      </c>
    </row>
    <row r="2952" spans="1:2">
      <c r="A2952" t="s">
        <v>3020</v>
      </c>
      <c r="B2952">
        <v>2379</v>
      </c>
    </row>
    <row r="2953" spans="1:2">
      <c r="A2953" t="s">
        <v>3021</v>
      </c>
      <c r="B2953">
        <v>1275</v>
      </c>
    </row>
    <row r="2954" spans="1:2">
      <c r="A2954" t="s">
        <v>3022</v>
      </c>
      <c r="B2954">
        <v>3285</v>
      </c>
    </row>
    <row r="2955" spans="1:2">
      <c r="A2955" t="s">
        <v>3023</v>
      </c>
      <c r="B2955">
        <v>3394</v>
      </c>
    </row>
    <row r="2956" spans="1:2">
      <c r="A2956" t="s">
        <v>3024</v>
      </c>
      <c r="B2956">
        <v>810</v>
      </c>
    </row>
    <row r="2957" spans="1:2">
      <c r="A2957" t="s">
        <v>3025</v>
      </c>
      <c r="B2957">
        <v>1723</v>
      </c>
    </row>
    <row r="2958" spans="1:2">
      <c r="A2958" t="s">
        <v>3026</v>
      </c>
      <c r="B2958">
        <v>8323</v>
      </c>
    </row>
    <row r="2959" spans="1:2">
      <c r="A2959" t="s">
        <v>3027</v>
      </c>
      <c r="B2959">
        <v>7516</v>
      </c>
    </row>
    <row r="2960" spans="1:2">
      <c r="A2960" t="s">
        <v>3028</v>
      </c>
      <c r="B2960">
        <v>657</v>
      </c>
    </row>
    <row r="2961" spans="1:2">
      <c r="A2961" t="s">
        <v>3029</v>
      </c>
      <c r="B2961">
        <v>1280</v>
      </c>
    </row>
    <row r="2962" spans="1:2">
      <c r="A2962" t="s">
        <v>3030</v>
      </c>
      <c r="B2962">
        <v>968</v>
      </c>
    </row>
    <row r="2963" spans="1:2">
      <c r="A2963" t="s">
        <v>3031</v>
      </c>
      <c r="B2963">
        <v>1259</v>
      </c>
    </row>
    <row r="2964" spans="1:2">
      <c r="A2964" t="s">
        <v>3032</v>
      </c>
      <c r="B2964">
        <v>5356</v>
      </c>
    </row>
    <row r="2965" spans="1:2">
      <c r="A2965" t="s">
        <v>3033</v>
      </c>
      <c r="B2965">
        <v>461</v>
      </c>
    </row>
    <row r="2966" spans="1:2">
      <c r="A2966" t="s">
        <v>3034</v>
      </c>
      <c r="B2966">
        <v>1634</v>
      </c>
    </row>
    <row r="2967" spans="1:2">
      <c r="A2967" t="s">
        <v>3035</v>
      </c>
      <c r="B2967">
        <v>990</v>
      </c>
    </row>
    <row r="2968" spans="1:2">
      <c r="A2968" t="s">
        <v>3036</v>
      </c>
      <c r="B2968">
        <v>21179</v>
      </c>
    </row>
    <row r="2969" spans="1:2">
      <c r="A2969" t="s">
        <v>3037</v>
      </c>
      <c r="B2969">
        <v>2693</v>
      </c>
    </row>
    <row r="2970" spans="1:2">
      <c r="A2970" t="s">
        <v>3038</v>
      </c>
      <c r="B2970">
        <v>8111</v>
      </c>
    </row>
    <row r="2971" spans="1:2">
      <c r="A2971" t="s">
        <v>3039</v>
      </c>
      <c r="B2971">
        <v>4771</v>
      </c>
    </row>
    <row r="2972" spans="1:2">
      <c r="A2972" t="s">
        <v>3040</v>
      </c>
      <c r="B2972">
        <v>3837</v>
      </c>
    </row>
    <row r="2973" spans="1:2">
      <c r="A2973" t="s">
        <v>3041</v>
      </c>
      <c r="B2973">
        <v>314</v>
      </c>
    </row>
    <row r="2974" spans="1:2">
      <c r="A2974" t="s">
        <v>3042</v>
      </c>
      <c r="B2974">
        <v>3772</v>
      </c>
    </row>
    <row r="2975" spans="1:2">
      <c r="A2975" t="s">
        <v>3043</v>
      </c>
      <c r="B2975">
        <v>5660</v>
      </c>
    </row>
    <row r="2976" spans="1:2">
      <c r="A2976" t="s">
        <v>3044</v>
      </c>
      <c r="B2976">
        <v>563</v>
      </c>
    </row>
    <row r="2977" spans="1:2">
      <c r="A2977" t="s">
        <v>3045</v>
      </c>
      <c r="B2977">
        <v>670</v>
      </c>
    </row>
    <row r="2978" spans="1:2">
      <c r="A2978" t="s">
        <v>3046</v>
      </c>
      <c r="B2978">
        <v>6161</v>
      </c>
    </row>
    <row r="2979" spans="1:2">
      <c r="A2979" t="s">
        <v>3047</v>
      </c>
      <c r="B2979">
        <v>1136</v>
      </c>
    </row>
    <row r="2980" spans="1:2">
      <c r="A2980" t="s">
        <v>3048</v>
      </c>
      <c r="B2980">
        <v>471</v>
      </c>
    </row>
    <row r="2981" spans="1:2">
      <c r="A2981" t="s">
        <v>3049</v>
      </c>
      <c r="B2981">
        <v>2386</v>
      </c>
    </row>
    <row r="2982" spans="1:2">
      <c r="A2982" t="s">
        <v>3050</v>
      </c>
      <c r="B2982">
        <v>1678</v>
      </c>
    </row>
    <row r="2983" spans="1:2">
      <c r="A2983" t="s">
        <v>3051</v>
      </c>
      <c r="B2983">
        <v>2865</v>
      </c>
    </row>
    <row r="2984" spans="1:2">
      <c r="A2984" t="s">
        <v>3052</v>
      </c>
      <c r="B2984">
        <v>3127</v>
      </c>
    </row>
    <row r="2985" spans="1:2">
      <c r="A2985" t="s">
        <v>3053</v>
      </c>
      <c r="B2985">
        <v>28081</v>
      </c>
    </row>
    <row r="2986" spans="1:2">
      <c r="A2986" t="s">
        <v>3054</v>
      </c>
      <c r="B2986">
        <v>15895</v>
      </c>
    </row>
    <row r="2987" spans="1:2">
      <c r="A2987" t="s">
        <v>3055</v>
      </c>
      <c r="B2987">
        <v>2307</v>
      </c>
    </row>
    <row r="2988" spans="1:2">
      <c r="A2988" t="s">
        <v>3056</v>
      </c>
      <c r="B2988">
        <v>8644</v>
      </c>
    </row>
    <row r="2989" spans="1:2">
      <c r="A2989" t="s">
        <v>3057</v>
      </c>
      <c r="B2989">
        <v>2291</v>
      </c>
    </row>
    <row r="2990" spans="1:2">
      <c r="A2990" t="s">
        <v>3058</v>
      </c>
      <c r="B2990">
        <v>675</v>
      </c>
    </row>
    <row r="2991" spans="1:2">
      <c r="A2991" t="s">
        <v>3059</v>
      </c>
      <c r="B2991">
        <v>46361</v>
      </c>
    </row>
    <row r="2992" spans="1:2">
      <c r="A2992" t="s">
        <v>3060</v>
      </c>
      <c r="B2992">
        <v>2757</v>
      </c>
    </row>
    <row r="2993" spans="1:2">
      <c r="A2993" t="s">
        <v>3061</v>
      </c>
      <c r="B2993">
        <v>13448</v>
      </c>
    </row>
    <row r="2994" spans="1:2">
      <c r="A2994" t="s">
        <v>3062</v>
      </c>
      <c r="B2994">
        <v>844</v>
      </c>
    </row>
    <row r="2995" spans="1:2">
      <c r="A2995" t="s">
        <v>3063</v>
      </c>
      <c r="B2995">
        <v>232</v>
      </c>
    </row>
    <row r="2996" spans="1:2">
      <c r="A2996" t="s">
        <v>3064</v>
      </c>
      <c r="B2996">
        <v>3795</v>
      </c>
    </row>
    <row r="2997" spans="1:2">
      <c r="A2997" t="s">
        <v>3065</v>
      </c>
      <c r="B2997">
        <v>4578</v>
      </c>
    </row>
    <row r="2998" spans="1:2">
      <c r="A2998" t="s">
        <v>3066</v>
      </c>
      <c r="B2998">
        <v>1018</v>
      </c>
    </row>
    <row r="2999" spans="1:2">
      <c r="A2999" t="s">
        <v>3067</v>
      </c>
      <c r="B2999">
        <v>5183</v>
      </c>
    </row>
    <row r="3000" spans="1:2">
      <c r="A3000" t="s">
        <v>3068</v>
      </c>
      <c r="B3000">
        <v>6614</v>
      </c>
    </row>
    <row r="3001" spans="1:2">
      <c r="A3001" t="s">
        <v>3069</v>
      </c>
      <c r="B3001">
        <v>1221</v>
      </c>
    </row>
    <row r="3002" spans="1:2">
      <c r="A3002" t="s">
        <v>3070</v>
      </c>
      <c r="B3002">
        <v>2336</v>
      </c>
    </row>
    <row r="3003" spans="1:2">
      <c r="A3003" t="s">
        <v>3071</v>
      </c>
      <c r="B3003">
        <v>20266</v>
      </c>
    </row>
    <row r="3004" spans="1:2">
      <c r="A3004" t="s">
        <v>3072</v>
      </c>
      <c r="B3004">
        <v>761</v>
      </c>
    </row>
    <row r="3005" spans="1:2">
      <c r="A3005" t="s">
        <v>3073</v>
      </c>
      <c r="B3005">
        <v>409</v>
      </c>
    </row>
    <row r="3006" spans="1:2">
      <c r="A3006" t="s">
        <v>3074</v>
      </c>
      <c r="B3006">
        <v>2385</v>
      </c>
    </row>
    <row r="3007" spans="1:2">
      <c r="A3007" t="s">
        <v>3075</v>
      </c>
      <c r="B3007">
        <v>2344</v>
      </c>
    </row>
    <row r="3008" spans="1:2">
      <c r="A3008" t="s">
        <v>3076</v>
      </c>
      <c r="B3008">
        <v>4225</v>
      </c>
    </row>
    <row r="3009" spans="1:2">
      <c r="A3009" t="s">
        <v>3077</v>
      </c>
      <c r="B3009">
        <v>778</v>
      </c>
    </row>
    <row r="3010" spans="1:2">
      <c r="A3010" t="s">
        <v>3078</v>
      </c>
      <c r="B3010">
        <v>4533</v>
      </c>
    </row>
    <row r="3011" spans="1:2">
      <c r="A3011" t="s">
        <v>3079</v>
      </c>
      <c r="B3011">
        <v>281</v>
      </c>
    </row>
    <row r="3012" spans="1:2">
      <c r="A3012" t="s">
        <v>3080</v>
      </c>
      <c r="B3012">
        <v>346</v>
      </c>
    </row>
    <row r="3013" spans="1:2">
      <c r="A3013" t="s">
        <v>3081</v>
      </c>
      <c r="B3013">
        <v>4709</v>
      </c>
    </row>
    <row r="3014" spans="1:2">
      <c r="A3014" t="s">
        <v>3082</v>
      </c>
      <c r="B3014">
        <v>1737</v>
      </c>
    </row>
    <row r="3015" spans="1:2">
      <c r="A3015" t="s">
        <v>3083</v>
      </c>
      <c r="B3015">
        <v>3200</v>
      </c>
    </row>
    <row r="3016" spans="1:2">
      <c r="A3016" t="s">
        <v>3084</v>
      </c>
      <c r="B3016">
        <v>394</v>
      </c>
    </row>
    <row r="3017" spans="1:2">
      <c r="A3017" t="s">
        <v>3085</v>
      </c>
      <c r="B3017">
        <v>9416</v>
      </c>
    </row>
    <row r="3018" spans="1:2">
      <c r="A3018" t="s">
        <v>3086</v>
      </c>
      <c r="B3018">
        <v>8323</v>
      </c>
    </row>
    <row r="3019" spans="1:2">
      <c r="A3019" t="s">
        <v>3087</v>
      </c>
      <c r="B3019">
        <v>789</v>
      </c>
    </row>
    <row r="3020" spans="1:2">
      <c r="A3020" t="s">
        <v>3088</v>
      </c>
      <c r="B3020">
        <v>1100</v>
      </c>
    </row>
    <row r="3021" spans="1:2">
      <c r="A3021" t="s">
        <v>3089</v>
      </c>
      <c r="B3021">
        <v>5649</v>
      </c>
    </row>
    <row r="3022" spans="1:2">
      <c r="A3022" t="s">
        <v>3090</v>
      </c>
      <c r="B3022">
        <v>1324</v>
      </c>
    </row>
    <row r="3023" spans="1:2">
      <c r="A3023" t="s">
        <v>3091</v>
      </c>
      <c r="B3023">
        <v>7614</v>
      </c>
    </row>
    <row r="3024" spans="1:2">
      <c r="A3024" t="s">
        <v>3092</v>
      </c>
      <c r="B3024">
        <v>1193</v>
      </c>
    </row>
    <row r="3025" spans="1:2">
      <c r="A3025" t="s">
        <v>3093</v>
      </c>
      <c r="B3025">
        <v>681</v>
      </c>
    </row>
    <row r="3026" spans="1:2">
      <c r="A3026" t="s">
        <v>3094</v>
      </c>
      <c r="B3026">
        <v>964</v>
      </c>
    </row>
    <row r="3027" spans="1:2">
      <c r="A3027" t="s">
        <v>3095</v>
      </c>
      <c r="B3027">
        <v>27276</v>
      </c>
    </row>
    <row r="3028" spans="1:2">
      <c r="A3028" t="s">
        <v>3096</v>
      </c>
      <c r="B3028">
        <v>2186</v>
      </c>
    </row>
    <row r="3029" spans="1:2">
      <c r="A3029" t="s">
        <v>3097</v>
      </c>
      <c r="B3029">
        <v>3594</v>
      </c>
    </row>
    <row r="3030" spans="1:2">
      <c r="A3030" t="s">
        <v>3098</v>
      </c>
      <c r="B3030">
        <v>2531</v>
      </c>
    </row>
    <row r="3031" spans="1:2">
      <c r="A3031" t="s">
        <v>3099</v>
      </c>
      <c r="B3031">
        <v>10952</v>
      </c>
    </row>
    <row r="3032" spans="1:2">
      <c r="A3032" t="s">
        <v>3100</v>
      </c>
      <c r="B3032">
        <v>3498</v>
      </c>
    </row>
    <row r="3033" spans="1:2">
      <c r="A3033" t="s">
        <v>3101</v>
      </c>
      <c r="B3033">
        <v>1673</v>
      </c>
    </row>
    <row r="3034" spans="1:2">
      <c r="A3034" t="s">
        <v>3102</v>
      </c>
      <c r="B3034">
        <v>1366</v>
      </c>
    </row>
    <row r="3035" spans="1:2">
      <c r="A3035" t="s">
        <v>3103</v>
      </c>
      <c r="B3035">
        <v>3035</v>
      </c>
    </row>
    <row r="3036" spans="1:2">
      <c r="A3036" t="s">
        <v>3104</v>
      </c>
      <c r="B3036">
        <v>9207</v>
      </c>
    </row>
    <row r="3037" spans="1:2">
      <c r="A3037" t="s">
        <v>3105</v>
      </c>
      <c r="B3037">
        <v>2525</v>
      </c>
    </row>
    <row r="3038" spans="1:2">
      <c r="A3038" t="s">
        <v>3106</v>
      </c>
      <c r="B3038">
        <v>957</v>
      </c>
    </row>
    <row r="3039" spans="1:2">
      <c r="A3039" t="s">
        <v>3107</v>
      </c>
      <c r="B3039">
        <v>384</v>
      </c>
    </row>
    <row r="3040" spans="1:2">
      <c r="A3040" t="s">
        <v>3108</v>
      </c>
      <c r="B3040">
        <v>1029</v>
      </c>
    </row>
    <row r="3041" spans="1:2">
      <c r="A3041" t="s">
        <v>3109</v>
      </c>
      <c r="B3041">
        <v>544</v>
      </c>
    </row>
    <row r="3042" spans="1:2">
      <c r="A3042" t="s">
        <v>3110</v>
      </c>
      <c r="B3042">
        <v>2203</v>
      </c>
    </row>
    <row r="3043" spans="1:2">
      <c r="A3043" t="s">
        <v>3111</v>
      </c>
      <c r="B3043">
        <v>9015</v>
      </c>
    </row>
    <row r="3044" spans="1:2">
      <c r="A3044" t="s">
        <v>3112</v>
      </c>
      <c r="B3044">
        <v>5389</v>
      </c>
    </row>
    <row r="3045" spans="1:2">
      <c r="A3045" t="s">
        <v>3113</v>
      </c>
      <c r="B3045">
        <v>6799</v>
      </c>
    </row>
    <row r="3046" spans="1:2">
      <c r="A3046" t="s">
        <v>3114</v>
      </c>
      <c r="B3046">
        <v>3134</v>
      </c>
    </row>
    <row r="3047" spans="1:2">
      <c r="A3047" t="s">
        <v>3115</v>
      </c>
      <c r="B3047">
        <v>8612</v>
      </c>
    </row>
    <row r="3048" spans="1:2">
      <c r="A3048" t="s">
        <v>3116</v>
      </c>
      <c r="B3048">
        <v>10089</v>
      </c>
    </row>
    <row r="3049" spans="1:2">
      <c r="A3049" t="s">
        <v>3117</v>
      </c>
      <c r="B3049">
        <v>127</v>
      </c>
    </row>
    <row r="3050" spans="1:2">
      <c r="A3050" t="s">
        <v>3118</v>
      </c>
      <c r="B3050">
        <v>1641</v>
      </c>
    </row>
    <row r="3051" spans="1:2">
      <c r="A3051" t="s">
        <v>3119</v>
      </c>
      <c r="B3051">
        <v>906</v>
      </c>
    </row>
    <row r="3052" spans="1:2">
      <c r="A3052" t="s">
        <v>3120</v>
      </c>
      <c r="B3052">
        <v>4506</v>
      </c>
    </row>
    <row r="3053" spans="1:2">
      <c r="A3053" t="s">
        <v>3121</v>
      </c>
      <c r="B3053">
        <v>1760</v>
      </c>
    </row>
    <row r="3054" spans="1:2">
      <c r="A3054" t="s">
        <v>3122</v>
      </c>
      <c r="B3054">
        <v>9400</v>
      </c>
    </row>
    <row r="3055" spans="1:2">
      <c r="A3055" t="s">
        <v>3123</v>
      </c>
      <c r="B3055">
        <v>3011</v>
      </c>
    </row>
    <row r="3056" spans="1:2">
      <c r="A3056" t="s">
        <v>3124</v>
      </c>
      <c r="B3056">
        <v>8193</v>
      </c>
    </row>
    <row r="3057" spans="1:2">
      <c r="A3057" t="s">
        <v>3125</v>
      </c>
      <c r="B3057">
        <v>2525</v>
      </c>
    </row>
    <row r="3058" spans="1:2">
      <c r="A3058" t="s">
        <v>3126</v>
      </c>
      <c r="B3058">
        <v>4517</v>
      </c>
    </row>
    <row r="3059" spans="1:2">
      <c r="A3059" t="s">
        <v>3127</v>
      </c>
      <c r="B3059">
        <v>4968</v>
      </c>
    </row>
    <row r="3060" spans="1:2">
      <c r="A3060" t="s">
        <v>3128</v>
      </c>
      <c r="B3060">
        <v>3457</v>
      </c>
    </row>
    <row r="3061" spans="1:2">
      <c r="A3061" t="s">
        <v>3129</v>
      </c>
      <c r="B3061">
        <v>5515</v>
      </c>
    </row>
    <row r="3062" spans="1:2">
      <c r="A3062" t="s">
        <v>3130</v>
      </c>
      <c r="B3062">
        <v>1676</v>
      </c>
    </row>
    <row r="3063" spans="1:2">
      <c r="A3063" t="s">
        <v>3131</v>
      </c>
      <c r="B3063">
        <v>2462</v>
      </c>
    </row>
    <row r="3064" spans="1:2">
      <c r="A3064" t="s">
        <v>3132</v>
      </c>
      <c r="B3064">
        <v>72774</v>
      </c>
    </row>
    <row r="3065" spans="1:2">
      <c r="A3065" t="s">
        <v>3133</v>
      </c>
      <c r="B3065">
        <v>1053</v>
      </c>
    </row>
    <row r="3066" spans="1:2">
      <c r="A3066" t="s">
        <v>3134</v>
      </c>
      <c r="B3066">
        <v>11070</v>
      </c>
    </row>
    <row r="3067" spans="1:2">
      <c r="A3067" t="s">
        <v>3135</v>
      </c>
      <c r="B3067">
        <v>2552</v>
      </c>
    </row>
    <row r="3068" spans="1:2">
      <c r="A3068" t="s">
        <v>3136</v>
      </c>
      <c r="B3068">
        <v>5314</v>
      </c>
    </row>
    <row r="3069" spans="1:2">
      <c r="A3069" t="s">
        <v>3137</v>
      </c>
      <c r="B3069">
        <v>1981</v>
      </c>
    </row>
    <row r="3070" spans="1:2">
      <c r="A3070" t="s">
        <v>3138</v>
      </c>
      <c r="B3070">
        <v>1085</v>
      </c>
    </row>
    <row r="3071" spans="1:2">
      <c r="A3071" t="s">
        <v>3139</v>
      </c>
      <c r="B3071">
        <v>2323</v>
      </c>
    </row>
    <row r="3072" spans="1:2">
      <c r="A3072" t="s">
        <v>3140</v>
      </c>
      <c r="B3072">
        <v>1006</v>
      </c>
    </row>
    <row r="3073" spans="1:2">
      <c r="A3073" t="s">
        <v>3141</v>
      </c>
      <c r="B3073">
        <v>610307</v>
      </c>
    </row>
    <row r="3074" spans="1:2">
      <c r="A3074" t="s">
        <v>3142</v>
      </c>
      <c r="B3074">
        <v>386</v>
      </c>
    </row>
    <row r="3075" spans="1:2">
      <c r="A3075" t="s">
        <v>3143</v>
      </c>
      <c r="B3075">
        <v>6115</v>
      </c>
    </row>
    <row r="3076" spans="1:2">
      <c r="A3076" t="s">
        <v>3144</v>
      </c>
      <c r="B3076">
        <v>22178</v>
      </c>
    </row>
    <row r="3077" spans="1:2">
      <c r="A3077" t="s">
        <v>3145</v>
      </c>
      <c r="B3077">
        <v>345</v>
      </c>
    </row>
    <row r="3078" spans="1:2">
      <c r="A3078" t="s">
        <v>3146</v>
      </c>
      <c r="B3078">
        <v>882</v>
      </c>
    </row>
    <row r="3079" spans="1:2">
      <c r="A3079" t="s">
        <v>3147</v>
      </c>
      <c r="B3079">
        <v>2973</v>
      </c>
    </row>
    <row r="3080" spans="1:2">
      <c r="A3080" t="s">
        <v>3148</v>
      </c>
      <c r="B3080">
        <v>2105</v>
      </c>
    </row>
    <row r="3081" spans="1:2">
      <c r="A3081" t="s">
        <v>3149</v>
      </c>
      <c r="B3081">
        <v>1201</v>
      </c>
    </row>
    <row r="3082" spans="1:2">
      <c r="A3082" t="s">
        <v>3150</v>
      </c>
      <c r="B3082">
        <v>913</v>
      </c>
    </row>
    <row r="3083" spans="1:2">
      <c r="A3083" t="s">
        <v>3151</v>
      </c>
      <c r="B3083">
        <v>9028</v>
      </c>
    </row>
    <row r="3084" spans="1:2">
      <c r="A3084" t="s">
        <v>3152</v>
      </c>
      <c r="B3084">
        <v>1457</v>
      </c>
    </row>
    <row r="3085" spans="1:2">
      <c r="A3085" t="s">
        <v>3153</v>
      </c>
      <c r="B3085">
        <v>1294</v>
      </c>
    </row>
    <row r="3086" spans="1:2">
      <c r="A3086" t="s">
        <v>3154</v>
      </c>
      <c r="B3086">
        <v>204</v>
      </c>
    </row>
    <row r="3087" spans="1:2">
      <c r="A3087" t="s">
        <v>3155</v>
      </c>
      <c r="B3087">
        <v>3596</v>
      </c>
    </row>
    <row r="3088" spans="1:2">
      <c r="A3088" t="s">
        <v>3156</v>
      </c>
      <c r="B3088">
        <v>2498</v>
      </c>
    </row>
    <row r="3089" spans="1:2">
      <c r="A3089" t="s">
        <v>3157</v>
      </c>
      <c r="B3089">
        <v>249</v>
      </c>
    </row>
    <row r="3090" spans="1:2">
      <c r="A3090" t="s">
        <v>3158</v>
      </c>
      <c r="B3090">
        <v>895</v>
      </c>
    </row>
    <row r="3091" spans="1:2">
      <c r="A3091" t="s">
        <v>3159</v>
      </c>
      <c r="B3091">
        <v>988</v>
      </c>
    </row>
    <row r="3092" spans="1:2">
      <c r="A3092" t="s">
        <v>3160</v>
      </c>
      <c r="B3092">
        <v>5508</v>
      </c>
    </row>
    <row r="3093" spans="1:2">
      <c r="A3093" t="s">
        <v>3161</v>
      </c>
      <c r="B3093">
        <v>1694</v>
      </c>
    </row>
    <row r="3094" spans="1:2">
      <c r="A3094" t="s">
        <v>3162</v>
      </c>
      <c r="B3094">
        <v>1430</v>
      </c>
    </row>
    <row r="3095" spans="1:2">
      <c r="A3095" t="s">
        <v>3163</v>
      </c>
      <c r="B3095">
        <v>3829</v>
      </c>
    </row>
    <row r="3096" spans="1:2">
      <c r="A3096" t="s">
        <v>3164</v>
      </c>
      <c r="B3096">
        <v>15627</v>
      </c>
    </row>
    <row r="3097" spans="1:2">
      <c r="A3097" t="s">
        <v>3165</v>
      </c>
      <c r="B3097">
        <v>3722</v>
      </c>
    </row>
    <row r="3098" spans="1:2">
      <c r="A3098" t="s">
        <v>3166</v>
      </c>
      <c r="B3098">
        <v>2336</v>
      </c>
    </row>
    <row r="3099" spans="1:2">
      <c r="A3099" t="s">
        <v>3167</v>
      </c>
      <c r="B3099">
        <v>4572</v>
      </c>
    </row>
    <row r="3100" spans="1:2">
      <c r="A3100" t="s">
        <v>3168</v>
      </c>
      <c r="B3100">
        <v>4626</v>
      </c>
    </row>
    <row r="3101" spans="1:2">
      <c r="A3101" t="s">
        <v>3169</v>
      </c>
      <c r="B3101">
        <v>833</v>
      </c>
    </row>
    <row r="3102" spans="1:2">
      <c r="A3102" t="s">
        <v>3170</v>
      </c>
      <c r="B3102">
        <v>2255</v>
      </c>
    </row>
    <row r="3103" spans="1:2">
      <c r="A3103" t="s">
        <v>3171</v>
      </c>
      <c r="B3103">
        <v>692</v>
      </c>
    </row>
    <row r="3104" spans="1:2">
      <c r="A3104" t="s">
        <v>3172</v>
      </c>
      <c r="B3104">
        <v>1924</v>
      </c>
    </row>
    <row r="3105" spans="1:2">
      <c r="A3105" t="s">
        <v>3173</v>
      </c>
      <c r="B3105">
        <v>3383</v>
      </c>
    </row>
    <row r="3106" spans="1:2">
      <c r="A3106" t="s">
        <v>3174</v>
      </c>
      <c r="B3106">
        <v>653</v>
      </c>
    </row>
    <row r="3107" spans="1:2">
      <c r="A3107" t="s">
        <v>3175</v>
      </c>
      <c r="B3107">
        <v>1900</v>
      </c>
    </row>
    <row r="3108" spans="1:2">
      <c r="A3108" t="s">
        <v>3176</v>
      </c>
      <c r="B3108">
        <v>9152</v>
      </c>
    </row>
    <row r="3109" spans="1:2">
      <c r="A3109" t="s">
        <v>3177</v>
      </c>
      <c r="B3109">
        <v>690</v>
      </c>
    </row>
    <row r="3110" spans="1:2">
      <c r="A3110" t="s">
        <v>3178</v>
      </c>
      <c r="B3110">
        <v>3343</v>
      </c>
    </row>
    <row r="3111" spans="1:2">
      <c r="A3111" t="s">
        <v>3179</v>
      </c>
      <c r="B3111">
        <v>26357</v>
      </c>
    </row>
    <row r="3112" spans="1:2">
      <c r="A3112" t="s">
        <v>3180</v>
      </c>
      <c r="B3112">
        <v>692</v>
      </c>
    </row>
    <row r="3113" spans="1:2">
      <c r="A3113" t="s">
        <v>3181</v>
      </c>
      <c r="B3113">
        <v>14554</v>
      </c>
    </row>
    <row r="3114" spans="1:2">
      <c r="A3114" t="s">
        <v>3182</v>
      </c>
      <c r="B3114">
        <v>4318</v>
      </c>
    </row>
    <row r="3115" spans="1:2">
      <c r="A3115" t="s">
        <v>3183</v>
      </c>
      <c r="B3115">
        <v>2093</v>
      </c>
    </row>
    <row r="3116" spans="1:2">
      <c r="A3116" t="s">
        <v>3184</v>
      </c>
      <c r="B3116">
        <v>4677</v>
      </c>
    </row>
    <row r="3117" spans="1:2">
      <c r="A3117" t="s">
        <v>3185</v>
      </c>
      <c r="B3117">
        <v>111</v>
      </c>
    </row>
    <row r="3118" spans="1:2">
      <c r="A3118" t="s">
        <v>3186</v>
      </c>
      <c r="B3118">
        <v>2182</v>
      </c>
    </row>
    <row r="3119" spans="1:2">
      <c r="A3119" t="s">
        <v>3187</v>
      </c>
      <c r="B3119">
        <v>4172</v>
      </c>
    </row>
    <row r="3120" spans="1:2">
      <c r="A3120" t="s">
        <v>3188</v>
      </c>
      <c r="B3120">
        <v>10992</v>
      </c>
    </row>
    <row r="3121" spans="1:2">
      <c r="A3121" t="s">
        <v>3189</v>
      </c>
      <c r="B3121">
        <v>789</v>
      </c>
    </row>
    <row r="3122" spans="1:2">
      <c r="A3122" t="s">
        <v>3190</v>
      </c>
      <c r="B3122">
        <v>1256</v>
      </c>
    </row>
    <row r="3123" spans="1:2">
      <c r="A3123" t="s">
        <v>3191</v>
      </c>
      <c r="B3123">
        <v>859</v>
      </c>
    </row>
    <row r="3124" spans="1:2">
      <c r="A3124" t="s">
        <v>3192</v>
      </c>
      <c r="B3124">
        <v>3612</v>
      </c>
    </row>
    <row r="3125" spans="1:2">
      <c r="A3125" t="s">
        <v>3193</v>
      </c>
      <c r="B3125">
        <v>726</v>
      </c>
    </row>
    <row r="3126" spans="1:2">
      <c r="A3126" t="s">
        <v>3194</v>
      </c>
      <c r="B3126">
        <v>611</v>
      </c>
    </row>
    <row r="3127" spans="1:2">
      <c r="A3127" t="s">
        <v>3195</v>
      </c>
      <c r="B3127">
        <v>22146</v>
      </c>
    </row>
    <row r="3128" spans="1:2">
      <c r="A3128" t="s">
        <v>3196</v>
      </c>
      <c r="B3128">
        <v>1465</v>
      </c>
    </row>
    <row r="3129" spans="1:2">
      <c r="A3129" t="s">
        <v>3197</v>
      </c>
      <c r="B3129">
        <v>2284</v>
      </c>
    </row>
    <row r="3130" spans="1:2">
      <c r="A3130" t="s">
        <v>3198</v>
      </c>
      <c r="B3130">
        <v>27655</v>
      </c>
    </row>
    <row r="3131" spans="1:2">
      <c r="A3131" t="s">
        <v>3199</v>
      </c>
      <c r="B3131">
        <v>3697</v>
      </c>
    </row>
    <row r="3132" spans="1:2">
      <c r="A3132" t="s">
        <v>3200</v>
      </c>
      <c r="B3132">
        <v>17762</v>
      </c>
    </row>
    <row r="3133" spans="1:2">
      <c r="A3133" t="s">
        <v>3201</v>
      </c>
      <c r="B3133">
        <v>7044</v>
      </c>
    </row>
    <row r="3134" spans="1:2">
      <c r="A3134" t="s">
        <v>3202</v>
      </c>
      <c r="B3134">
        <v>7245</v>
      </c>
    </row>
    <row r="3135" spans="1:2">
      <c r="A3135" t="s">
        <v>3203</v>
      </c>
      <c r="B3135">
        <v>1791</v>
      </c>
    </row>
    <row r="3136" spans="1:2">
      <c r="A3136" t="s">
        <v>3204</v>
      </c>
      <c r="B3136">
        <v>20300</v>
      </c>
    </row>
    <row r="3137" spans="1:2">
      <c r="A3137" t="s">
        <v>3205</v>
      </c>
      <c r="B3137">
        <v>2392</v>
      </c>
    </row>
    <row r="3138" spans="1:2">
      <c r="A3138" t="s">
        <v>3206</v>
      </c>
      <c r="B3138">
        <v>946</v>
      </c>
    </row>
    <row r="3139" spans="1:2">
      <c r="A3139" t="s">
        <v>3207</v>
      </c>
      <c r="B3139">
        <v>6452</v>
      </c>
    </row>
    <row r="3140" spans="1:2">
      <c r="A3140" t="s">
        <v>3208</v>
      </c>
      <c r="B3140">
        <v>3088</v>
      </c>
    </row>
    <row r="3141" spans="1:2">
      <c r="A3141" t="s">
        <v>3209</v>
      </c>
      <c r="B3141">
        <v>1286</v>
      </c>
    </row>
    <row r="3142" spans="1:2">
      <c r="A3142" t="s">
        <v>3210</v>
      </c>
      <c r="B3142">
        <v>97999</v>
      </c>
    </row>
    <row r="3143" spans="1:2">
      <c r="A3143" t="s">
        <v>3211</v>
      </c>
      <c r="B3143">
        <v>2305</v>
      </c>
    </row>
    <row r="3144" spans="1:2">
      <c r="A3144" t="s">
        <v>3212</v>
      </c>
      <c r="B3144">
        <v>2228</v>
      </c>
    </row>
    <row r="3145" spans="1:2">
      <c r="A3145" t="s">
        <v>3213</v>
      </c>
      <c r="B3145">
        <v>1306</v>
      </c>
    </row>
    <row r="3146" spans="1:2">
      <c r="A3146" t="s">
        <v>3214</v>
      </c>
      <c r="B3146">
        <v>21400</v>
      </c>
    </row>
    <row r="3147" spans="1:2">
      <c r="A3147" t="s">
        <v>3215</v>
      </c>
      <c r="B3147">
        <v>1116</v>
      </c>
    </row>
    <row r="3148" spans="1:2">
      <c r="A3148" t="s">
        <v>3216</v>
      </c>
      <c r="B3148">
        <v>1793</v>
      </c>
    </row>
    <row r="3149" spans="1:2">
      <c r="A3149" t="s">
        <v>3217</v>
      </c>
      <c r="B3149">
        <v>3915</v>
      </c>
    </row>
    <row r="3150" spans="1:2">
      <c r="A3150" t="s">
        <v>3218</v>
      </c>
      <c r="B3150">
        <v>21775</v>
      </c>
    </row>
    <row r="3151" spans="1:2">
      <c r="A3151" t="s">
        <v>3219</v>
      </c>
      <c r="B3151">
        <v>895</v>
      </c>
    </row>
    <row r="3152" spans="1:2">
      <c r="A3152" t="s">
        <v>3220</v>
      </c>
      <c r="B3152">
        <v>694</v>
      </c>
    </row>
    <row r="3153" spans="1:2">
      <c r="A3153" t="s">
        <v>3221</v>
      </c>
      <c r="B3153">
        <v>425</v>
      </c>
    </row>
    <row r="3154" spans="1:2">
      <c r="A3154" t="s">
        <v>3222</v>
      </c>
      <c r="B3154">
        <v>2188</v>
      </c>
    </row>
    <row r="3155" spans="1:2">
      <c r="A3155" t="s">
        <v>3223</v>
      </c>
      <c r="B3155">
        <v>3833</v>
      </c>
    </row>
    <row r="3156" spans="1:2">
      <c r="A3156" t="s">
        <v>3224</v>
      </c>
      <c r="B3156">
        <v>883</v>
      </c>
    </row>
    <row r="3157" spans="1:2">
      <c r="A3157" t="s">
        <v>3225</v>
      </c>
      <c r="B3157">
        <v>5954</v>
      </c>
    </row>
    <row r="3158" spans="1:2">
      <c r="A3158" t="s">
        <v>3226</v>
      </c>
      <c r="B3158">
        <v>2806</v>
      </c>
    </row>
    <row r="3159" spans="1:2">
      <c r="A3159" t="s">
        <v>3227</v>
      </c>
      <c r="B3159">
        <v>1147</v>
      </c>
    </row>
    <row r="3160" spans="1:2">
      <c r="A3160" t="s">
        <v>3228</v>
      </c>
      <c r="B3160">
        <v>9559</v>
      </c>
    </row>
    <row r="3161" spans="1:2">
      <c r="A3161" t="s">
        <v>3229</v>
      </c>
      <c r="B3161">
        <v>2485</v>
      </c>
    </row>
    <row r="3162" spans="1:2">
      <c r="A3162" t="s">
        <v>3230</v>
      </c>
      <c r="B3162">
        <v>233</v>
      </c>
    </row>
    <row r="3163" spans="1:2">
      <c r="A3163" t="s">
        <v>3231</v>
      </c>
      <c r="B3163">
        <v>1961</v>
      </c>
    </row>
    <row r="3164" spans="1:2">
      <c r="A3164" t="s">
        <v>3232</v>
      </c>
      <c r="B3164">
        <v>614</v>
      </c>
    </row>
    <row r="3165" spans="1:2">
      <c r="A3165" t="s">
        <v>3233</v>
      </c>
      <c r="B3165">
        <v>4639</v>
      </c>
    </row>
    <row r="3166" spans="1:2">
      <c r="A3166" t="s">
        <v>3234</v>
      </c>
      <c r="B3166">
        <v>556</v>
      </c>
    </row>
    <row r="3167" spans="1:2">
      <c r="A3167" t="s">
        <v>3235</v>
      </c>
      <c r="B3167">
        <v>5169</v>
      </c>
    </row>
    <row r="3168" spans="1:2">
      <c r="A3168" t="s">
        <v>3236</v>
      </c>
      <c r="B3168">
        <v>562</v>
      </c>
    </row>
    <row r="3169" spans="1:2">
      <c r="A3169" t="s">
        <v>3237</v>
      </c>
      <c r="B3169">
        <v>6970</v>
      </c>
    </row>
    <row r="3170" spans="1:2">
      <c r="A3170" t="s">
        <v>3238</v>
      </c>
      <c r="B3170">
        <v>900</v>
      </c>
    </row>
    <row r="3171" spans="1:2">
      <c r="A3171" t="s">
        <v>3239</v>
      </c>
      <c r="B3171">
        <v>959</v>
      </c>
    </row>
    <row r="3172" spans="1:2">
      <c r="A3172" t="s">
        <v>3240</v>
      </c>
      <c r="B3172">
        <v>8054</v>
      </c>
    </row>
    <row r="3173" spans="1:2">
      <c r="A3173" t="s">
        <v>3241</v>
      </c>
      <c r="B3173">
        <v>1751</v>
      </c>
    </row>
    <row r="3174" spans="1:2">
      <c r="A3174" t="s">
        <v>3242</v>
      </c>
      <c r="B3174">
        <v>764</v>
      </c>
    </row>
    <row r="3175" spans="1:2">
      <c r="A3175" t="s">
        <v>3243</v>
      </c>
      <c r="B3175">
        <v>3977</v>
      </c>
    </row>
    <row r="3176" spans="1:2">
      <c r="A3176" t="s">
        <v>3244</v>
      </c>
      <c r="B3176">
        <v>1179</v>
      </c>
    </row>
    <row r="3177" spans="1:2">
      <c r="A3177" t="s">
        <v>3245</v>
      </c>
      <c r="B3177">
        <v>17674</v>
      </c>
    </row>
    <row r="3178" spans="1:2">
      <c r="A3178" t="s">
        <v>3246</v>
      </c>
      <c r="B3178">
        <v>633</v>
      </c>
    </row>
    <row r="3179" spans="1:2">
      <c r="A3179" t="s">
        <v>3247</v>
      </c>
      <c r="B3179">
        <v>35667</v>
      </c>
    </row>
    <row r="3180" spans="1:2">
      <c r="A3180" t="s">
        <v>3248</v>
      </c>
      <c r="B3180">
        <v>4836</v>
      </c>
    </row>
    <row r="3181" spans="1:2">
      <c r="A3181" t="s">
        <v>3249</v>
      </c>
      <c r="B3181">
        <v>7446</v>
      </c>
    </row>
    <row r="3182" spans="1:2">
      <c r="A3182" t="s">
        <v>3250</v>
      </c>
      <c r="B3182">
        <v>4607</v>
      </c>
    </row>
    <row r="3183" spans="1:2">
      <c r="A3183" t="s">
        <v>3251</v>
      </c>
      <c r="B3183">
        <v>5063</v>
      </c>
    </row>
    <row r="3184" spans="1:2">
      <c r="A3184" t="s">
        <v>3252</v>
      </c>
      <c r="B3184">
        <v>1901</v>
      </c>
    </row>
    <row r="3185" spans="1:2">
      <c r="A3185" t="s">
        <v>3253</v>
      </c>
      <c r="B3185">
        <v>1778</v>
      </c>
    </row>
    <row r="3186" spans="1:2">
      <c r="A3186" t="s">
        <v>3254</v>
      </c>
      <c r="B3186">
        <v>4092</v>
      </c>
    </row>
    <row r="3187" spans="1:2">
      <c r="A3187" t="s">
        <v>3255</v>
      </c>
      <c r="B3187">
        <v>147</v>
      </c>
    </row>
    <row r="3188" spans="1:2">
      <c r="A3188" t="s">
        <v>3256</v>
      </c>
      <c r="B3188">
        <v>393</v>
      </c>
    </row>
    <row r="3189" spans="1:2">
      <c r="A3189" t="s">
        <v>3257</v>
      </c>
      <c r="B3189">
        <v>884</v>
      </c>
    </row>
    <row r="3190" spans="1:2">
      <c r="A3190" t="s">
        <v>3258</v>
      </c>
      <c r="B3190">
        <v>3763</v>
      </c>
    </row>
    <row r="3191" spans="1:2">
      <c r="A3191" t="s">
        <v>3259</v>
      </c>
      <c r="B3191">
        <v>188</v>
      </c>
    </row>
    <row r="3192" spans="1:2">
      <c r="A3192" t="s">
        <v>3260</v>
      </c>
      <c r="B3192">
        <v>4777</v>
      </c>
    </row>
    <row r="3193" spans="1:2">
      <c r="A3193" t="s">
        <v>3261</v>
      </c>
      <c r="B3193">
        <v>1922</v>
      </c>
    </row>
    <row r="3194" spans="1:2">
      <c r="A3194" t="s">
        <v>3262</v>
      </c>
      <c r="B3194">
        <v>5982</v>
      </c>
    </row>
    <row r="3195" spans="1:2">
      <c r="A3195" t="s">
        <v>3263</v>
      </c>
      <c r="B3195">
        <v>3381</v>
      </c>
    </row>
    <row r="3196" spans="1:2">
      <c r="A3196" t="s">
        <v>3264</v>
      </c>
      <c r="B3196">
        <v>6451</v>
      </c>
    </row>
    <row r="3197" spans="1:2">
      <c r="A3197" t="s">
        <v>3265</v>
      </c>
      <c r="B3197">
        <v>8728</v>
      </c>
    </row>
    <row r="3198" spans="1:2">
      <c r="A3198" t="s">
        <v>3266</v>
      </c>
      <c r="B3198">
        <v>1496</v>
      </c>
    </row>
    <row r="3199" spans="1:2">
      <c r="A3199" t="s">
        <v>3267</v>
      </c>
      <c r="B3199">
        <v>2523</v>
      </c>
    </row>
    <row r="3200" spans="1:2">
      <c r="A3200" t="s">
        <v>3268</v>
      </c>
      <c r="B3200">
        <v>2288</v>
      </c>
    </row>
    <row r="3201" spans="1:2">
      <c r="A3201" t="s">
        <v>3269</v>
      </c>
      <c r="B3201">
        <v>1609</v>
      </c>
    </row>
    <row r="3202" spans="1:2">
      <c r="A3202" t="s">
        <v>3270</v>
      </c>
      <c r="B3202">
        <v>29553</v>
      </c>
    </row>
    <row r="3203" spans="1:2">
      <c r="A3203" t="s">
        <v>3271</v>
      </c>
      <c r="B3203">
        <v>3470</v>
      </c>
    </row>
    <row r="3204" spans="1:2">
      <c r="A3204" t="s">
        <v>3272</v>
      </c>
      <c r="B3204">
        <v>13395</v>
      </c>
    </row>
    <row r="3205" spans="1:2">
      <c r="A3205" t="s">
        <v>3273</v>
      </c>
      <c r="B3205">
        <v>611</v>
      </c>
    </row>
    <row r="3206" spans="1:2">
      <c r="A3206" t="s">
        <v>3274</v>
      </c>
      <c r="B3206">
        <v>2116</v>
      </c>
    </row>
    <row r="3207" spans="1:2">
      <c r="A3207" t="s">
        <v>3275</v>
      </c>
      <c r="B3207">
        <v>8696</v>
      </c>
    </row>
    <row r="3208" spans="1:2">
      <c r="A3208" t="s">
        <v>3276</v>
      </c>
      <c r="B3208">
        <v>1746</v>
      </c>
    </row>
    <row r="3209" spans="1:2">
      <c r="A3209" t="s">
        <v>3277</v>
      </c>
      <c r="B3209">
        <v>2901</v>
      </c>
    </row>
    <row r="3210" spans="1:2">
      <c r="A3210" t="s">
        <v>3278</v>
      </c>
      <c r="B3210">
        <v>1267</v>
      </c>
    </row>
    <row r="3211" spans="1:2">
      <c r="A3211" t="s">
        <v>3279</v>
      </c>
      <c r="B3211">
        <v>1587</v>
      </c>
    </row>
    <row r="3212" spans="1:2">
      <c r="A3212" t="s">
        <v>3280</v>
      </c>
      <c r="B3212">
        <v>1216</v>
      </c>
    </row>
    <row r="3213" spans="1:2">
      <c r="A3213" t="s">
        <v>3281</v>
      </c>
      <c r="B3213">
        <v>1190</v>
      </c>
    </row>
    <row r="3214" spans="1:2">
      <c r="A3214" t="s">
        <v>3282</v>
      </c>
      <c r="B3214">
        <v>3778</v>
      </c>
    </row>
    <row r="3215" spans="1:2">
      <c r="A3215" t="s">
        <v>3283</v>
      </c>
      <c r="B3215">
        <v>1671</v>
      </c>
    </row>
    <row r="3216" spans="1:2">
      <c r="A3216" t="s">
        <v>3284</v>
      </c>
      <c r="B3216">
        <v>5792</v>
      </c>
    </row>
    <row r="3217" spans="1:2">
      <c r="A3217" t="s">
        <v>3285</v>
      </c>
      <c r="B3217">
        <v>5378</v>
      </c>
    </row>
    <row r="3218" spans="1:2">
      <c r="A3218" t="s">
        <v>3286</v>
      </c>
      <c r="B3218">
        <v>1079</v>
      </c>
    </row>
    <row r="3219" spans="1:2">
      <c r="A3219" t="s">
        <v>3287</v>
      </c>
      <c r="B3219">
        <v>142</v>
      </c>
    </row>
    <row r="3220" spans="1:2">
      <c r="A3220" t="s">
        <v>3288</v>
      </c>
      <c r="B3220">
        <v>4041</v>
      </c>
    </row>
    <row r="3221" spans="1:2">
      <c r="A3221" t="s">
        <v>3289</v>
      </c>
      <c r="B3221">
        <v>2173</v>
      </c>
    </row>
    <row r="3222" spans="1:2">
      <c r="A3222" t="s">
        <v>3290</v>
      </c>
      <c r="B3222">
        <v>7539</v>
      </c>
    </row>
    <row r="3223" spans="1:2">
      <c r="A3223" t="s">
        <v>3291</v>
      </c>
      <c r="B3223">
        <v>682</v>
      </c>
    </row>
    <row r="3224" spans="1:2">
      <c r="A3224" t="s">
        <v>3292</v>
      </c>
      <c r="B3224">
        <v>27343</v>
      </c>
    </row>
    <row r="3225" spans="1:2">
      <c r="A3225" t="s">
        <v>3293</v>
      </c>
      <c r="B3225">
        <v>42154</v>
      </c>
    </row>
    <row r="3226" spans="1:2">
      <c r="A3226" t="s">
        <v>3294</v>
      </c>
      <c r="B3226">
        <v>6830</v>
      </c>
    </row>
    <row r="3227" spans="1:2">
      <c r="A3227" t="s">
        <v>3295</v>
      </c>
      <c r="B3227">
        <v>639</v>
      </c>
    </row>
    <row r="3228" spans="1:2">
      <c r="A3228" t="s">
        <v>3296</v>
      </c>
      <c r="B3228">
        <v>1464</v>
      </c>
    </row>
    <row r="3229" spans="1:2">
      <c r="A3229" t="s">
        <v>3297</v>
      </c>
      <c r="B3229">
        <v>946</v>
      </c>
    </row>
    <row r="3230" spans="1:2">
      <c r="A3230" t="s">
        <v>3298</v>
      </c>
      <c r="B3230">
        <v>375</v>
      </c>
    </row>
    <row r="3231" spans="1:2">
      <c r="A3231" t="s">
        <v>3299</v>
      </c>
      <c r="B3231">
        <v>361</v>
      </c>
    </row>
    <row r="3232" spans="1:2">
      <c r="A3232" t="s">
        <v>3300</v>
      </c>
      <c r="B3232">
        <v>2731</v>
      </c>
    </row>
    <row r="3233" spans="1:2">
      <c r="A3233" t="s">
        <v>3301</v>
      </c>
      <c r="B3233">
        <v>297</v>
      </c>
    </row>
    <row r="3234" spans="1:2">
      <c r="A3234" t="s">
        <v>3302</v>
      </c>
      <c r="B3234">
        <v>789</v>
      </c>
    </row>
    <row r="3235" spans="1:2">
      <c r="A3235" t="s">
        <v>3303</v>
      </c>
      <c r="B3235">
        <v>12855</v>
      </c>
    </row>
    <row r="3236" spans="1:2">
      <c r="A3236" t="s">
        <v>3304</v>
      </c>
      <c r="B3236">
        <v>2090</v>
      </c>
    </row>
    <row r="3237" spans="1:2">
      <c r="A3237" t="s">
        <v>3305</v>
      </c>
      <c r="B3237">
        <v>10045</v>
      </c>
    </row>
    <row r="3238" spans="1:2">
      <c r="A3238" t="s">
        <v>3306</v>
      </c>
      <c r="B3238">
        <v>695</v>
      </c>
    </row>
    <row r="3239" spans="1:2">
      <c r="A3239" t="s">
        <v>3307</v>
      </c>
      <c r="B3239">
        <v>8903</v>
      </c>
    </row>
    <row r="3240" spans="1:2">
      <c r="A3240" t="s">
        <v>3308</v>
      </c>
      <c r="B3240">
        <v>4704</v>
      </c>
    </row>
    <row r="3241" spans="1:2">
      <c r="A3241" t="s">
        <v>3309</v>
      </c>
      <c r="B3241">
        <v>2340</v>
      </c>
    </row>
    <row r="3242" spans="1:2">
      <c r="A3242" t="s">
        <v>3310</v>
      </c>
      <c r="B3242">
        <v>488</v>
      </c>
    </row>
    <row r="3243" spans="1:2">
      <c r="A3243" t="s">
        <v>3311</v>
      </c>
      <c r="B3243">
        <v>1870</v>
      </c>
    </row>
    <row r="3244" spans="1:2">
      <c r="A3244" t="s">
        <v>3312</v>
      </c>
      <c r="B3244">
        <v>1812</v>
      </c>
    </row>
    <row r="3245" spans="1:2">
      <c r="A3245" t="s">
        <v>3313</v>
      </c>
      <c r="B3245">
        <v>4249</v>
      </c>
    </row>
    <row r="3246" spans="1:2">
      <c r="A3246" t="s">
        <v>3314</v>
      </c>
      <c r="B3246">
        <v>2395</v>
      </c>
    </row>
    <row r="3247" spans="1:2">
      <c r="A3247" t="s">
        <v>3315</v>
      </c>
      <c r="B3247">
        <v>3694</v>
      </c>
    </row>
    <row r="3248" spans="1:2">
      <c r="A3248" t="s">
        <v>3316</v>
      </c>
      <c r="B3248">
        <v>321</v>
      </c>
    </row>
    <row r="3249" spans="1:2">
      <c r="A3249" t="s">
        <v>3317</v>
      </c>
      <c r="B3249">
        <v>1225</v>
      </c>
    </row>
    <row r="3250" spans="1:2">
      <c r="A3250" t="s">
        <v>3318</v>
      </c>
      <c r="B3250">
        <v>538</v>
      </c>
    </row>
    <row r="3251" spans="1:2">
      <c r="A3251" t="s">
        <v>3319</v>
      </c>
      <c r="B3251">
        <v>730</v>
      </c>
    </row>
    <row r="3252" spans="1:2">
      <c r="A3252" t="s">
        <v>3320</v>
      </c>
      <c r="B3252">
        <v>1301</v>
      </c>
    </row>
    <row r="3253" spans="1:2">
      <c r="A3253" t="s">
        <v>3321</v>
      </c>
      <c r="B3253">
        <v>4105</v>
      </c>
    </row>
    <row r="3254" spans="1:2">
      <c r="A3254" t="s">
        <v>3322</v>
      </c>
      <c r="B3254">
        <v>2369</v>
      </c>
    </row>
    <row r="3255" spans="1:2">
      <c r="A3255" t="s">
        <v>3323</v>
      </c>
      <c r="B3255">
        <v>214</v>
      </c>
    </row>
    <row r="3256" spans="1:2">
      <c r="A3256" t="s">
        <v>3324</v>
      </c>
      <c r="B3256">
        <v>4827</v>
      </c>
    </row>
    <row r="3257" spans="1:2">
      <c r="A3257" t="s">
        <v>3325</v>
      </c>
      <c r="B3257">
        <v>1686</v>
      </c>
    </row>
    <row r="3258" spans="1:2">
      <c r="A3258" t="s">
        <v>3326</v>
      </c>
      <c r="B3258">
        <v>71263</v>
      </c>
    </row>
    <row r="3259" spans="1:2">
      <c r="A3259" t="s">
        <v>3327</v>
      </c>
      <c r="B3259">
        <v>988</v>
      </c>
    </row>
    <row r="3260" spans="1:2">
      <c r="A3260" t="s">
        <v>3328</v>
      </c>
      <c r="B3260">
        <v>17663</v>
      </c>
    </row>
    <row r="3261" spans="1:2">
      <c r="A3261" t="s">
        <v>3329</v>
      </c>
      <c r="B3261">
        <v>31894</v>
      </c>
    </row>
    <row r="3262" spans="1:2">
      <c r="A3262" t="s">
        <v>3330</v>
      </c>
      <c r="B3262">
        <v>8274</v>
      </c>
    </row>
    <row r="3263" spans="1:2">
      <c r="A3263" t="s">
        <v>3331</v>
      </c>
      <c r="B3263">
        <v>14278</v>
      </c>
    </row>
    <row r="3264" spans="1:2">
      <c r="A3264" t="s">
        <v>3332</v>
      </c>
      <c r="B3264">
        <v>3129</v>
      </c>
    </row>
    <row r="3265" spans="1:2">
      <c r="A3265" t="s">
        <v>3333</v>
      </c>
      <c r="B3265">
        <v>6208</v>
      </c>
    </row>
    <row r="3266" spans="1:2">
      <c r="A3266" t="s">
        <v>3334</v>
      </c>
      <c r="B3266">
        <v>2967</v>
      </c>
    </row>
    <row r="3267" spans="1:2">
      <c r="A3267" t="s">
        <v>3335</v>
      </c>
      <c r="B3267">
        <v>3611</v>
      </c>
    </row>
    <row r="3268" spans="1:2">
      <c r="A3268" t="s">
        <v>3336</v>
      </c>
      <c r="B3268">
        <v>2607</v>
      </c>
    </row>
    <row r="3269" spans="1:2">
      <c r="A3269" t="s">
        <v>3337</v>
      </c>
      <c r="B3269">
        <v>1854</v>
      </c>
    </row>
    <row r="3270" spans="1:2">
      <c r="A3270" t="s">
        <v>3338</v>
      </c>
      <c r="B3270">
        <v>2690</v>
      </c>
    </row>
    <row r="3271" spans="1:2">
      <c r="A3271" t="s">
        <v>3339</v>
      </c>
      <c r="B3271">
        <v>38725</v>
      </c>
    </row>
    <row r="3272" spans="1:2">
      <c r="A3272" t="s">
        <v>3340</v>
      </c>
      <c r="B3272">
        <v>1910</v>
      </c>
    </row>
    <row r="3273" spans="1:2">
      <c r="A3273" t="s">
        <v>3341</v>
      </c>
      <c r="B3273">
        <v>6353</v>
      </c>
    </row>
    <row r="3274" spans="1:2">
      <c r="A3274" t="s">
        <v>3342</v>
      </c>
      <c r="B3274">
        <v>1839</v>
      </c>
    </row>
    <row r="3275" spans="1:2">
      <c r="A3275" t="s">
        <v>3343</v>
      </c>
      <c r="B3275">
        <v>477</v>
      </c>
    </row>
    <row r="3276" spans="1:2">
      <c r="A3276" t="s">
        <v>3344</v>
      </c>
      <c r="B3276">
        <v>12431</v>
      </c>
    </row>
    <row r="3277" spans="1:2">
      <c r="A3277" t="s">
        <v>3345</v>
      </c>
      <c r="B3277">
        <v>18644</v>
      </c>
    </row>
    <row r="3278" spans="1:2">
      <c r="A3278" t="s">
        <v>3346</v>
      </c>
      <c r="B3278">
        <v>3311</v>
      </c>
    </row>
    <row r="3279" spans="1:2">
      <c r="A3279" t="s">
        <v>3347</v>
      </c>
      <c r="B3279">
        <v>6193</v>
      </c>
    </row>
    <row r="3280" spans="1:2">
      <c r="A3280" t="s">
        <v>3348</v>
      </c>
      <c r="B3280">
        <v>920</v>
      </c>
    </row>
    <row r="3281" spans="1:2">
      <c r="A3281" t="s">
        <v>3349</v>
      </c>
      <c r="B3281">
        <v>6056</v>
      </c>
    </row>
    <row r="3282" spans="1:2">
      <c r="A3282" t="s">
        <v>3350</v>
      </c>
      <c r="B3282">
        <v>15064</v>
      </c>
    </row>
    <row r="3283" spans="1:2">
      <c r="A3283" t="s">
        <v>3351</v>
      </c>
      <c r="B3283">
        <v>6229</v>
      </c>
    </row>
    <row r="3284" spans="1:2">
      <c r="A3284" t="s">
        <v>3352</v>
      </c>
      <c r="B3284">
        <v>2018</v>
      </c>
    </row>
    <row r="3285" spans="1:2">
      <c r="A3285" t="s">
        <v>3353</v>
      </c>
      <c r="B3285">
        <v>1082</v>
      </c>
    </row>
    <row r="3286" spans="1:2">
      <c r="A3286" t="s">
        <v>3354</v>
      </c>
      <c r="B3286">
        <v>5056</v>
      </c>
    </row>
    <row r="3287" spans="1:2">
      <c r="A3287" t="s">
        <v>3355</v>
      </c>
      <c r="B3287">
        <v>1662</v>
      </c>
    </row>
    <row r="3288" spans="1:2">
      <c r="A3288" t="s">
        <v>3356</v>
      </c>
      <c r="B3288">
        <v>1153</v>
      </c>
    </row>
    <row r="3289" spans="1:2">
      <c r="A3289" t="s">
        <v>3357</v>
      </c>
      <c r="B3289">
        <v>339</v>
      </c>
    </row>
    <row r="3290" spans="1:2">
      <c r="A3290" t="s">
        <v>3358</v>
      </c>
      <c r="B3290">
        <v>2632</v>
      </c>
    </row>
    <row r="3291" spans="1:2">
      <c r="A3291" t="s">
        <v>3359</v>
      </c>
      <c r="B3291">
        <v>5315</v>
      </c>
    </row>
    <row r="3292" spans="1:2">
      <c r="A3292" t="s">
        <v>3360</v>
      </c>
      <c r="B3292">
        <v>1795</v>
      </c>
    </row>
    <row r="3293" spans="1:2">
      <c r="A3293" t="s">
        <v>3361</v>
      </c>
      <c r="B3293">
        <v>2029</v>
      </c>
    </row>
    <row r="3294" spans="1:2">
      <c r="A3294" t="s">
        <v>3362</v>
      </c>
      <c r="B3294">
        <v>758</v>
      </c>
    </row>
    <row r="3295" spans="1:2">
      <c r="A3295" t="s">
        <v>3363</v>
      </c>
      <c r="B3295">
        <v>1525</v>
      </c>
    </row>
    <row r="3296" spans="1:2">
      <c r="A3296" t="s">
        <v>3364</v>
      </c>
      <c r="B3296">
        <v>5592</v>
      </c>
    </row>
    <row r="3297" spans="1:2">
      <c r="A3297" t="s">
        <v>3365</v>
      </c>
      <c r="B3297">
        <v>9527</v>
      </c>
    </row>
    <row r="3298" spans="1:2">
      <c r="A3298" t="s">
        <v>3366</v>
      </c>
      <c r="B3298">
        <v>1171</v>
      </c>
    </row>
    <row r="3299" spans="1:2">
      <c r="A3299" t="s">
        <v>3367</v>
      </c>
      <c r="B3299">
        <v>783</v>
      </c>
    </row>
    <row r="3300" spans="1:2">
      <c r="A3300" t="s">
        <v>3368</v>
      </c>
      <c r="B3300">
        <v>1026</v>
      </c>
    </row>
    <row r="3301" spans="1:2">
      <c r="A3301" t="s">
        <v>3369</v>
      </c>
      <c r="B3301">
        <v>3018</v>
      </c>
    </row>
    <row r="3302" spans="1:2">
      <c r="A3302" t="s">
        <v>3370</v>
      </c>
      <c r="B3302">
        <v>2968</v>
      </c>
    </row>
    <row r="3303" spans="1:2">
      <c r="A3303" t="s">
        <v>3371</v>
      </c>
      <c r="B3303">
        <v>13886</v>
      </c>
    </row>
    <row r="3304" spans="1:2">
      <c r="A3304" t="s">
        <v>3372</v>
      </c>
      <c r="B3304">
        <v>294</v>
      </c>
    </row>
    <row r="3305" spans="1:2">
      <c r="A3305" t="s">
        <v>3373</v>
      </c>
      <c r="B3305">
        <v>31616</v>
      </c>
    </row>
    <row r="3306" spans="1:2">
      <c r="A3306" t="s">
        <v>3374</v>
      </c>
      <c r="B3306">
        <v>1309</v>
      </c>
    </row>
    <row r="3307" spans="1:2">
      <c r="A3307" t="s">
        <v>3375</v>
      </c>
      <c r="B3307">
        <v>5156</v>
      </c>
    </row>
    <row r="3308" spans="1:2">
      <c r="A3308" t="s">
        <v>3376</v>
      </c>
      <c r="B3308">
        <v>5178</v>
      </c>
    </row>
    <row r="3309" spans="1:2">
      <c r="A3309" t="s">
        <v>3377</v>
      </c>
      <c r="B3309">
        <v>67516</v>
      </c>
    </row>
    <row r="3310" spans="1:2">
      <c r="A3310" t="s">
        <v>3378</v>
      </c>
      <c r="B3310">
        <v>3739</v>
      </c>
    </row>
    <row r="3311" spans="1:2">
      <c r="A3311" t="s">
        <v>3379</v>
      </c>
      <c r="B3311">
        <v>520</v>
      </c>
    </row>
    <row r="3312" spans="1:2">
      <c r="A3312" t="s">
        <v>3380</v>
      </c>
      <c r="B3312">
        <v>310</v>
      </c>
    </row>
    <row r="3313" spans="1:2">
      <c r="A3313" t="s">
        <v>3381</v>
      </c>
      <c r="B3313">
        <v>12695</v>
      </c>
    </row>
    <row r="3314" spans="1:2">
      <c r="A3314" t="s">
        <v>3382</v>
      </c>
      <c r="B3314">
        <v>14502</v>
      </c>
    </row>
    <row r="3315" spans="1:2">
      <c r="A3315" t="s">
        <v>3383</v>
      </c>
      <c r="B3315">
        <v>2800</v>
      </c>
    </row>
    <row r="3316" spans="1:2">
      <c r="A3316" t="s">
        <v>3384</v>
      </c>
      <c r="B3316">
        <v>1146</v>
      </c>
    </row>
    <row r="3317" spans="1:2">
      <c r="A3317" t="s">
        <v>3385</v>
      </c>
      <c r="B3317">
        <v>1695</v>
      </c>
    </row>
    <row r="3318" spans="1:2">
      <c r="A3318" t="s">
        <v>3386</v>
      </c>
      <c r="B3318">
        <v>28170</v>
      </c>
    </row>
    <row r="3319" spans="1:2">
      <c r="A3319" t="s">
        <v>3387</v>
      </c>
      <c r="B3319">
        <v>81</v>
      </c>
    </row>
    <row r="3320" spans="1:2">
      <c r="A3320" t="s">
        <v>3388</v>
      </c>
      <c r="B3320">
        <v>2293</v>
      </c>
    </row>
    <row r="3321" spans="1:2">
      <c r="A3321" t="s">
        <v>3389</v>
      </c>
      <c r="B3321">
        <v>4884</v>
      </c>
    </row>
    <row r="3322" spans="1:2">
      <c r="A3322" t="s">
        <v>3390</v>
      </c>
      <c r="B3322">
        <v>1121</v>
      </c>
    </row>
    <row r="3323" spans="1:2">
      <c r="A3323" t="s">
        <v>3391</v>
      </c>
      <c r="B3323">
        <v>1926</v>
      </c>
    </row>
    <row r="3324" spans="1:2">
      <c r="A3324" t="s">
        <v>3392</v>
      </c>
      <c r="B3324">
        <v>1134</v>
      </c>
    </row>
    <row r="3325" spans="1:2">
      <c r="A3325" t="s">
        <v>3393</v>
      </c>
      <c r="B3325">
        <v>64348</v>
      </c>
    </row>
    <row r="3326" spans="1:2">
      <c r="A3326" t="s">
        <v>3394</v>
      </c>
      <c r="B3326">
        <v>39458</v>
      </c>
    </row>
    <row r="3327" spans="1:2">
      <c r="A3327" t="s">
        <v>3395</v>
      </c>
      <c r="B3327">
        <v>14637</v>
      </c>
    </row>
    <row r="3328" spans="1:2">
      <c r="A3328" t="s">
        <v>3396</v>
      </c>
      <c r="B3328">
        <v>805</v>
      </c>
    </row>
    <row r="3329" spans="1:2">
      <c r="A3329" t="s">
        <v>3397</v>
      </c>
      <c r="B3329">
        <v>2031</v>
      </c>
    </row>
    <row r="3330" spans="1:2">
      <c r="A3330" t="s">
        <v>3398</v>
      </c>
      <c r="B3330">
        <v>451</v>
      </c>
    </row>
    <row r="3331" spans="1:2">
      <c r="A3331" t="s">
        <v>3399</v>
      </c>
      <c r="B3331">
        <v>9810</v>
      </c>
    </row>
    <row r="3332" spans="1:2">
      <c r="A3332" t="s">
        <v>3400</v>
      </c>
      <c r="B3332">
        <v>61</v>
      </c>
    </row>
    <row r="3333" spans="1:2">
      <c r="A3333" t="s">
        <v>3401</v>
      </c>
      <c r="B3333">
        <v>125</v>
      </c>
    </row>
    <row r="3334" spans="1:2">
      <c r="A3334" t="s">
        <v>3402</v>
      </c>
      <c r="B3334">
        <v>1605</v>
      </c>
    </row>
    <row r="3335" spans="1:2">
      <c r="A3335" t="s">
        <v>3403</v>
      </c>
      <c r="B3335">
        <v>550</v>
      </c>
    </row>
    <row r="3336" spans="1:2">
      <c r="A3336" t="s">
        <v>3404</v>
      </c>
      <c r="B3336">
        <v>1831</v>
      </c>
    </row>
    <row r="3337" spans="1:2">
      <c r="A3337" t="s">
        <v>3405</v>
      </c>
      <c r="B3337">
        <v>137</v>
      </c>
    </row>
    <row r="3338" spans="1:2">
      <c r="A3338" t="s">
        <v>3406</v>
      </c>
      <c r="B3338">
        <v>7825</v>
      </c>
    </row>
    <row r="3339" spans="1:2">
      <c r="A3339" t="s">
        <v>3407</v>
      </c>
      <c r="B3339">
        <v>1069</v>
      </c>
    </row>
    <row r="3340" spans="1:2">
      <c r="A3340" t="s">
        <v>3408</v>
      </c>
      <c r="B3340">
        <v>659</v>
      </c>
    </row>
    <row r="3341" spans="1:2">
      <c r="A3341" t="s">
        <v>3409</v>
      </c>
      <c r="B3341">
        <v>8236</v>
      </c>
    </row>
    <row r="3342" spans="1:2">
      <c r="A3342" t="s">
        <v>3410</v>
      </c>
      <c r="B3342">
        <v>3732</v>
      </c>
    </row>
    <row r="3343" spans="1:2">
      <c r="A3343" t="s">
        <v>3411</v>
      </c>
      <c r="B3343">
        <v>8919</v>
      </c>
    </row>
    <row r="3344" spans="1:2">
      <c r="A3344" t="s">
        <v>3412</v>
      </c>
      <c r="B3344">
        <v>2662</v>
      </c>
    </row>
    <row r="3345" spans="1:2">
      <c r="A3345" t="s">
        <v>3413</v>
      </c>
      <c r="B3345">
        <v>2294</v>
      </c>
    </row>
    <row r="3346" spans="1:2">
      <c r="A3346" t="s">
        <v>3414</v>
      </c>
      <c r="B3346">
        <v>139</v>
      </c>
    </row>
    <row r="3347" spans="1:2">
      <c r="A3347" t="s">
        <v>3415</v>
      </c>
      <c r="B3347">
        <v>5732</v>
      </c>
    </row>
    <row r="3348" spans="1:2">
      <c r="A3348" t="s">
        <v>3416</v>
      </c>
      <c r="B3348">
        <v>112</v>
      </c>
    </row>
    <row r="3349" spans="1:2">
      <c r="A3349" t="s">
        <v>3417</v>
      </c>
      <c r="B3349">
        <v>1586</v>
      </c>
    </row>
    <row r="3350" spans="1:2">
      <c r="A3350" t="s">
        <v>3418</v>
      </c>
      <c r="B3350">
        <v>18253</v>
      </c>
    </row>
    <row r="3351" spans="1:2">
      <c r="A3351" t="s">
        <v>3419</v>
      </c>
      <c r="B3351">
        <v>2464</v>
      </c>
    </row>
    <row r="3352" spans="1:2">
      <c r="A3352" t="s">
        <v>3420</v>
      </c>
      <c r="B3352">
        <v>4562</v>
      </c>
    </row>
    <row r="3353" spans="1:2">
      <c r="A3353" t="s">
        <v>3421</v>
      </c>
      <c r="B3353">
        <v>8410</v>
      </c>
    </row>
    <row r="3354" spans="1:2">
      <c r="A3354" t="s">
        <v>3422</v>
      </c>
      <c r="B3354">
        <v>2469</v>
      </c>
    </row>
    <row r="3355" spans="1:2">
      <c r="A3355" t="s">
        <v>3423</v>
      </c>
      <c r="B3355">
        <v>21152</v>
      </c>
    </row>
    <row r="3356" spans="1:2">
      <c r="A3356" t="s">
        <v>3424</v>
      </c>
      <c r="B3356">
        <v>3080</v>
      </c>
    </row>
    <row r="3357" spans="1:2">
      <c r="A3357" t="s">
        <v>3425</v>
      </c>
      <c r="B3357">
        <v>1923</v>
      </c>
    </row>
    <row r="3358" spans="1:2">
      <c r="A3358" t="s">
        <v>3426</v>
      </c>
      <c r="B3358">
        <v>2041</v>
      </c>
    </row>
    <row r="3359" spans="1:2">
      <c r="A3359" t="s">
        <v>3427</v>
      </c>
      <c r="B3359">
        <v>1490</v>
      </c>
    </row>
    <row r="3360" spans="1:2">
      <c r="A3360" t="s">
        <v>3428</v>
      </c>
      <c r="B3360">
        <v>1406</v>
      </c>
    </row>
    <row r="3361" spans="1:2">
      <c r="A3361" t="s">
        <v>3429</v>
      </c>
      <c r="B3361">
        <v>4883</v>
      </c>
    </row>
    <row r="3362" spans="1:2">
      <c r="A3362" t="s">
        <v>3430</v>
      </c>
      <c r="B3362">
        <v>12191</v>
      </c>
    </row>
    <row r="3363" spans="1:2">
      <c r="A3363" t="s">
        <v>3431</v>
      </c>
      <c r="B3363">
        <v>664</v>
      </c>
    </row>
    <row r="3364" spans="1:2">
      <c r="A3364" t="s">
        <v>3432</v>
      </c>
      <c r="B3364">
        <v>10502</v>
      </c>
    </row>
    <row r="3365" spans="1:2">
      <c r="A3365" t="s">
        <v>3433</v>
      </c>
      <c r="B3365">
        <v>6208</v>
      </c>
    </row>
    <row r="3366" spans="1:2">
      <c r="A3366" t="s">
        <v>3434</v>
      </c>
      <c r="B3366">
        <v>14233</v>
      </c>
    </row>
    <row r="3367" spans="1:2">
      <c r="A3367" t="s">
        <v>3435</v>
      </c>
      <c r="B3367">
        <v>184</v>
      </c>
    </row>
    <row r="3368" spans="1:2">
      <c r="A3368" t="s">
        <v>3436</v>
      </c>
      <c r="B3368">
        <v>1243</v>
      </c>
    </row>
    <row r="3369" spans="1:2">
      <c r="A3369" t="s">
        <v>3437</v>
      </c>
      <c r="B3369">
        <v>2859</v>
      </c>
    </row>
    <row r="3370" spans="1:2">
      <c r="A3370" t="s">
        <v>3438</v>
      </c>
      <c r="B3370">
        <v>766</v>
      </c>
    </row>
    <row r="3371" spans="1:2">
      <c r="A3371" t="s">
        <v>3439</v>
      </c>
      <c r="B3371">
        <v>8034</v>
      </c>
    </row>
    <row r="3372" spans="1:2">
      <c r="A3372" t="s">
        <v>3440</v>
      </c>
      <c r="B3372">
        <v>398</v>
      </c>
    </row>
    <row r="3373" spans="1:2">
      <c r="A3373" t="s">
        <v>3441</v>
      </c>
      <c r="B3373">
        <v>643</v>
      </c>
    </row>
    <row r="3374" spans="1:2">
      <c r="A3374" t="s">
        <v>3442</v>
      </c>
      <c r="B3374">
        <v>367</v>
      </c>
    </row>
    <row r="3375" spans="1:2">
      <c r="A3375" t="s">
        <v>3443</v>
      </c>
      <c r="B3375">
        <v>3533</v>
      </c>
    </row>
    <row r="3376" spans="1:2">
      <c r="A3376" t="s">
        <v>3444</v>
      </c>
      <c r="B3376">
        <v>1015</v>
      </c>
    </row>
    <row r="3377" spans="1:2">
      <c r="A3377" t="s">
        <v>3445</v>
      </c>
      <c r="B3377">
        <v>14457</v>
      </c>
    </row>
    <row r="3378" spans="1:2">
      <c r="A3378" t="s">
        <v>3446</v>
      </c>
      <c r="B3378">
        <v>4686</v>
      </c>
    </row>
    <row r="3379" spans="1:2">
      <c r="A3379" t="s">
        <v>3447</v>
      </c>
      <c r="B3379">
        <v>402</v>
      </c>
    </row>
    <row r="3380" spans="1:2">
      <c r="A3380" t="s">
        <v>3448</v>
      </c>
      <c r="B3380">
        <v>403</v>
      </c>
    </row>
    <row r="3381" spans="1:2">
      <c r="A3381" t="s">
        <v>3449</v>
      </c>
      <c r="B3381">
        <v>630</v>
      </c>
    </row>
    <row r="3382" spans="1:2">
      <c r="A3382" t="s">
        <v>3450</v>
      </c>
      <c r="B3382">
        <v>1346</v>
      </c>
    </row>
    <row r="3383" spans="1:2">
      <c r="A3383" t="s">
        <v>3451</v>
      </c>
      <c r="B3383">
        <v>7763</v>
      </c>
    </row>
    <row r="3384" spans="1:2">
      <c r="A3384" t="s">
        <v>3452</v>
      </c>
      <c r="B3384">
        <v>1692</v>
      </c>
    </row>
    <row r="3385" spans="1:2">
      <c r="A3385" t="s">
        <v>3453</v>
      </c>
      <c r="B3385">
        <v>8749</v>
      </c>
    </row>
    <row r="3386" spans="1:2">
      <c r="A3386" t="s">
        <v>3454</v>
      </c>
      <c r="B3386">
        <v>586</v>
      </c>
    </row>
    <row r="3387" spans="1:2">
      <c r="A3387" t="s">
        <v>3455</v>
      </c>
      <c r="B3387">
        <v>9050</v>
      </c>
    </row>
    <row r="3388" spans="1:2">
      <c r="A3388" t="s">
        <v>3456</v>
      </c>
      <c r="B3388">
        <v>292</v>
      </c>
    </row>
    <row r="3389" spans="1:2">
      <c r="A3389" t="s">
        <v>3457</v>
      </c>
      <c r="B3389">
        <v>23536</v>
      </c>
    </row>
    <row r="3390" spans="1:2">
      <c r="A3390" t="s">
        <v>3458</v>
      </c>
      <c r="B3390">
        <v>1687</v>
      </c>
    </row>
    <row r="3391" spans="1:2">
      <c r="A3391" t="s">
        <v>3459</v>
      </c>
      <c r="B3391">
        <v>839</v>
      </c>
    </row>
    <row r="3392" spans="1:2">
      <c r="A3392" t="s">
        <v>3460</v>
      </c>
      <c r="B3392">
        <v>1917</v>
      </c>
    </row>
    <row r="3393" spans="1:2">
      <c r="A3393" t="s">
        <v>3461</v>
      </c>
      <c r="B3393">
        <v>497</v>
      </c>
    </row>
    <row r="3394" spans="1:2">
      <c r="A3394" t="s">
        <v>3462</v>
      </c>
      <c r="B3394">
        <v>4688</v>
      </c>
    </row>
    <row r="3395" spans="1:2">
      <c r="A3395" t="s">
        <v>3463</v>
      </c>
      <c r="B3395">
        <v>3352</v>
      </c>
    </row>
    <row r="3396" spans="1:2">
      <c r="A3396" t="s">
        <v>3464</v>
      </c>
      <c r="B3396">
        <v>39224</v>
      </c>
    </row>
    <row r="3397" spans="1:2">
      <c r="A3397" t="s">
        <v>3465</v>
      </c>
      <c r="B3397">
        <v>22698</v>
      </c>
    </row>
    <row r="3398" spans="1:2">
      <c r="A3398" t="s">
        <v>3466</v>
      </c>
      <c r="B3398">
        <v>3351</v>
      </c>
    </row>
    <row r="3399" spans="1:2">
      <c r="A3399" t="s">
        <v>3467</v>
      </c>
      <c r="B3399">
        <v>2274</v>
      </c>
    </row>
    <row r="3400" spans="1:2">
      <c r="A3400" t="s">
        <v>3468</v>
      </c>
      <c r="B3400">
        <v>1286</v>
      </c>
    </row>
    <row r="3401" spans="1:2">
      <c r="A3401" t="s">
        <v>3469</v>
      </c>
      <c r="B3401">
        <v>595</v>
      </c>
    </row>
    <row r="3402" spans="1:2">
      <c r="A3402" t="s">
        <v>3470</v>
      </c>
      <c r="B3402">
        <v>1326</v>
      </c>
    </row>
    <row r="3403" spans="1:2">
      <c r="A3403" t="s">
        <v>3471</v>
      </c>
      <c r="B3403">
        <v>6485</v>
      </c>
    </row>
    <row r="3404" spans="1:2">
      <c r="A3404" t="s">
        <v>3472</v>
      </c>
      <c r="B3404">
        <v>11369</v>
      </c>
    </row>
    <row r="3405" spans="1:2">
      <c r="A3405" t="s">
        <v>3473</v>
      </c>
      <c r="B3405">
        <v>91</v>
      </c>
    </row>
    <row r="3406" spans="1:2">
      <c r="A3406" t="s">
        <v>3474</v>
      </c>
      <c r="B3406">
        <v>2610</v>
      </c>
    </row>
    <row r="3407" spans="1:2">
      <c r="A3407" t="s">
        <v>3475</v>
      </c>
      <c r="B3407">
        <v>1880</v>
      </c>
    </row>
    <row r="3408" spans="1:2">
      <c r="A3408" t="s">
        <v>3476</v>
      </c>
      <c r="B3408">
        <v>91391</v>
      </c>
    </row>
    <row r="3409" spans="1:2">
      <c r="A3409" t="s">
        <v>3477</v>
      </c>
      <c r="B3409">
        <v>716</v>
      </c>
    </row>
    <row r="3410" spans="1:2">
      <c r="A3410" t="s">
        <v>3478</v>
      </c>
      <c r="B3410">
        <v>1232</v>
      </c>
    </row>
    <row r="3411" spans="1:2">
      <c r="A3411" t="s">
        <v>3479</v>
      </c>
      <c r="B3411">
        <v>1208</v>
      </c>
    </row>
    <row r="3412" spans="1:2">
      <c r="A3412" t="s">
        <v>3480</v>
      </c>
      <c r="B3412">
        <v>0</v>
      </c>
    </row>
    <row r="3413" spans="1:2">
      <c r="A3413" t="s">
        <v>3481</v>
      </c>
      <c r="B3413">
        <v>3734</v>
      </c>
    </row>
    <row r="3414" spans="1:2">
      <c r="A3414" t="s">
        <v>3482</v>
      </c>
      <c r="B3414">
        <v>352</v>
      </c>
    </row>
    <row r="3415" spans="1:2">
      <c r="A3415" t="s">
        <v>3483</v>
      </c>
      <c r="B3415">
        <v>7248</v>
      </c>
    </row>
    <row r="3416" spans="1:2">
      <c r="A3416" t="s">
        <v>3484</v>
      </c>
      <c r="B3416">
        <v>4273</v>
      </c>
    </row>
    <row r="3417" spans="1:2">
      <c r="A3417" t="s">
        <v>3485</v>
      </c>
      <c r="B3417">
        <v>3010</v>
      </c>
    </row>
    <row r="3418" spans="1:2">
      <c r="A3418" t="s">
        <v>3486</v>
      </c>
      <c r="B3418">
        <v>4870</v>
      </c>
    </row>
    <row r="3419" spans="1:2">
      <c r="A3419" t="s">
        <v>3487</v>
      </c>
      <c r="B3419">
        <v>2302</v>
      </c>
    </row>
    <row r="3420" spans="1:2">
      <c r="A3420" t="s">
        <v>3488</v>
      </c>
      <c r="B3420">
        <v>29968</v>
      </c>
    </row>
    <row r="3421" spans="1:2">
      <c r="A3421" t="s">
        <v>3489</v>
      </c>
      <c r="B3421">
        <v>1029</v>
      </c>
    </row>
    <row r="3422" spans="1:2">
      <c r="A3422" t="s">
        <v>3490</v>
      </c>
      <c r="B3422">
        <v>498</v>
      </c>
    </row>
    <row r="3423" spans="1:2">
      <c r="A3423" t="s">
        <v>3491</v>
      </c>
      <c r="B3423">
        <v>128</v>
      </c>
    </row>
    <row r="3424" spans="1:2">
      <c r="A3424" t="s">
        <v>3492</v>
      </c>
      <c r="B3424">
        <v>889</v>
      </c>
    </row>
    <row r="3425" spans="1:2">
      <c r="A3425" t="s">
        <v>3493</v>
      </c>
      <c r="B3425">
        <v>1291</v>
      </c>
    </row>
    <row r="3426" spans="1:2">
      <c r="A3426" t="s">
        <v>3494</v>
      </c>
      <c r="B3426">
        <v>3096</v>
      </c>
    </row>
    <row r="3427" spans="1:2">
      <c r="A3427" t="s">
        <v>3495</v>
      </c>
      <c r="B3427">
        <v>6146</v>
      </c>
    </row>
    <row r="3428" spans="1:2">
      <c r="A3428" t="s">
        <v>3496</v>
      </c>
      <c r="B3428">
        <v>4398</v>
      </c>
    </row>
    <row r="3429" spans="1:2">
      <c r="A3429" t="s">
        <v>3497</v>
      </c>
      <c r="B3429">
        <v>4169</v>
      </c>
    </row>
    <row r="3430" spans="1:2">
      <c r="A3430" t="s">
        <v>3498</v>
      </c>
      <c r="B3430">
        <v>2173</v>
      </c>
    </row>
    <row r="3431" spans="1:2">
      <c r="A3431" t="s">
        <v>3499</v>
      </c>
      <c r="B3431">
        <v>23660</v>
      </c>
    </row>
    <row r="3432" spans="1:2">
      <c r="A3432" t="s">
        <v>3500</v>
      </c>
      <c r="B3432">
        <v>469</v>
      </c>
    </row>
    <row r="3433" spans="1:2">
      <c r="A3433" t="s">
        <v>3501</v>
      </c>
      <c r="B3433">
        <v>2275</v>
      </c>
    </row>
    <row r="3434" spans="1:2">
      <c r="A3434" t="s">
        <v>3502</v>
      </c>
      <c r="B3434">
        <v>901</v>
      </c>
    </row>
    <row r="3435" spans="1:2">
      <c r="A3435" t="s">
        <v>3503</v>
      </c>
      <c r="B3435">
        <v>2261</v>
      </c>
    </row>
    <row r="3436" spans="1:2">
      <c r="A3436" t="s">
        <v>3504</v>
      </c>
      <c r="B3436">
        <v>15069</v>
      </c>
    </row>
    <row r="3437" spans="1:2">
      <c r="A3437" t="s">
        <v>3505</v>
      </c>
      <c r="B3437">
        <v>1389</v>
      </c>
    </row>
    <row r="3438" spans="1:2">
      <c r="A3438" t="s">
        <v>3506</v>
      </c>
      <c r="B3438">
        <v>3832</v>
      </c>
    </row>
    <row r="3439" spans="1:2">
      <c r="A3439" t="s">
        <v>3507</v>
      </c>
      <c r="B3439">
        <v>1486</v>
      </c>
    </row>
    <row r="3440" spans="1:2">
      <c r="A3440" t="s">
        <v>3508</v>
      </c>
      <c r="B3440">
        <v>3032</v>
      </c>
    </row>
    <row r="3441" spans="1:2">
      <c r="A3441" t="s">
        <v>3509</v>
      </c>
      <c r="B3441">
        <v>2181</v>
      </c>
    </row>
    <row r="3442" spans="1:2">
      <c r="A3442" t="s">
        <v>3510</v>
      </c>
      <c r="B3442">
        <v>70501</v>
      </c>
    </row>
    <row r="3443" spans="1:2">
      <c r="A3443" t="s">
        <v>3511</v>
      </c>
      <c r="B3443">
        <v>3412</v>
      </c>
    </row>
    <row r="3444" spans="1:2">
      <c r="A3444" t="s">
        <v>3512</v>
      </c>
      <c r="B3444">
        <v>5725</v>
      </c>
    </row>
    <row r="3445" spans="1:2">
      <c r="A3445" t="s">
        <v>3513</v>
      </c>
      <c r="B3445">
        <v>6777</v>
      </c>
    </row>
    <row r="3446" spans="1:2">
      <c r="A3446" t="s">
        <v>3514</v>
      </c>
      <c r="B3446">
        <v>522</v>
      </c>
    </row>
    <row r="3447" spans="1:2">
      <c r="A3447" t="s">
        <v>3515</v>
      </c>
      <c r="B3447">
        <v>9759</v>
      </c>
    </row>
    <row r="3448" spans="1:2">
      <c r="A3448" t="s">
        <v>3516</v>
      </c>
      <c r="B3448">
        <v>35798</v>
      </c>
    </row>
    <row r="3449" spans="1:2">
      <c r="A3449" t="s">
        <v>3517</v>
      </c>
      <c r="B3449">
        <v>587</v>
      </c>
    </row>
    <row r="3450" spans="1:2">
      <c r="A3450" t="s">
        <v>3518</v>
      </c>
      <c r="B3450">
        <v>4171</v>
      </c>
    </row>
    <row r="3451" spans="1:2">
      <c r="A3451" t="s">
        <v>3519</v>
      </c>
      <c r="B3451">
        <v>8388</v>
      </c>
    </row>
    <row r="3452" spans="1:2">
      <c r="A3452" t="s">
        <v>3520</v>
      </c>
      <c r="B3452">
        <v>458</v>
      </c>
    </row>
    <row r="3453" spans="1:2">
      <c r="A3453" t="s">
        <v>3521</v>
      </c>
      <c r="B3453">
        <v>5841</v>
      </c>
    </row>
    <row r="3454" spans="1:2">
      <c r="A3454" t="s">
        <v>3522</v>
      </c>
      <c r="B3454">
        <v>9994</v>
      </c>
    </row>
    <row r="3455" spans="1:2">
      <c r="A3455" t="s">
        <v>3523</v>
      </c>
      <c r="B3455">
        <v>1440</v>
      </c>
    </row>
    <row r="3456" spans="1:2">
      <c r="A3456" t="s">
        <v>3524</v>
      </c>
      <c r="B3456">
        <v>1304</v>
      </c>
    </row>
    <row r="3457" spans="1:2">
      <c r="A3457" t="s">
        <v>3525</v>
      </c>
      <c r="B3457">
        <v>5141</v>
      </c>
    </row>
    <row r="3458" spans="1:2">
      <c r="A3458" t="s">
        <v>3526</v>
      </c>
      <c r="B3458">
        <v>1148</v>
      </c>
    </row>
    <row r="3459" spans="1:2">
      <c r="A3459" t="s">
        <v>3527</v>
      </c>
      <c r="B3459">
        <v>1750</v>
      </c>
    </row>
    <row r="3460" spans="1:2">
      <c r="A3460" t="s">
        <v>3528</v>
      </c>
      <c r="B3460">
        <v>1000</v>
      </c>
    </row>
    <row r="3461" spans="1:2">
      <c r="A3461" t="s">
        <v>3529</v>
      </c>
      <c r="B3461">
        <v>68503</v>
      </c>
    </row>
    <row r="3462" spans="1:2">
      <c r="A3462" t="s">
        <v>3530</v>
      </c>
      <c r="B3462">
        <v>6018</v>
      </c>
    </row>
    <row r="3463" spans="1:2">
      <c r="A3463" t="s">
        <v>3531</v>
      </c>
      <c r="B3463">
        <v>184</v>
      </c>
    </row>
    <row r="3464" spans="1:2">
      <c r="A3464" t="s">
        <v>3532</v>
      </c>
      <c r="B3464">
        <v>1163</v>
      </c>
    </row>
    <row r="3465" spans="1:2">
      <c r="A3465" t="s">
        <v>3533</v>
      </c>
      <c r="B3465">
        <v>10356</v>
      </c>
    </row>
    <row r="3466" spans="1:2">
      <c r="A3466" t="s">
        <v>3534</v>
      </c>
      <c r="B3466">
        <v>7078</v>
      </c>
    </row>
    <row r="3467" spans="1:2">
      <c r="A3467" t="s">
        <v>3535</v>
      </c>
      <c r="B3467">
        <v>269</v>
      </c>
    </row>
    <row r="3468" spans="1:2">
      <c r="A3468" t="s">
        <v>3536</v>
      </c>
      <c r="B3468">
        <v>3700</v>
      </c>
    </row>
    <row r="3469" spans="1:2">
      <c r="A3469" t="s">
        <v>3537</v>
      </c>
      <c r="B3469">
        <v>3132</v>
      </c>
    </row>
    <row r="3470" spans="1:2">
      <c r="A3470" t="s">
        <v>3538</v>
      </c>
      <c r="B3470">
        <v>1178</v>
      </c>
    </row>
    <row r="3471" spans="1:2">
      <c r="A3471" t="s">
        <v>3539</v>
      </c>
      <c r="B3471">
        <v>406</v>
      </c>
    </row>
    <row r="3472" spans="1:2">
      <c r="A3472" t="s">
        <v>3540</v>
      </c>
      <c r="B3472">
        <v>243</v>
      </c>
    </row>
    <row r="3473" spans="1:2">
      <c r="A3473" t="s">
        <v>3541</v>
      </c>
      <c r="B3473">
        <v>17938</v>
      </c>
    </row>
    <row r="3474" spans="1:2">
      <c r="A3474" t="s">
        <v>3542</v>
      </c>
      <c r="B3474">
        <v>1023</v>
      </c>
    </row>
    <row r="3475" spans="1:2">
      <c r="A3475" t="s">
        <v>3543</v>
      </c>
      <c r="B3475">
        <v>3433</v>
      </c>
    </row>
    <row r="3476" spans="1:2">
      <c r="A3476" t="s">
        <v>3544</v>
      </c>
      <c r="B3476">
        <v>14996</v>
      </c>
    </row>
    <row r="3477" spans="1:2">
      <c r="A3477" t="s">
        <v>3545</v>
      </c>
      <c r="B3477">
        <v>15371</v>
      </c>
    </row>
    <row r="3478" spans="1:2">
      <c r="A3478" t="s">
        <v>3546</v>
      </c>
      <c r="B3478">
        <v>107898</v>
      </c>
    </row>
    <row r="3479" spans="1:2">
      <c r="A3479" t="s">
        <v>3547</v>
      </c>
      <c r="B3479">
        <v>11896</v>
      </c>
    </row>
    <row r="3480" spans="1:2">
      <c r="A3480" t="s">
        <v>3548</v>
      </c>
      <c r="B3480">
        <v>5279</v>
      </c>
    </row>
    <row r="3481" spans="1:2">
      <c r="A3481" t="s">
        <v>3549</v>
      </c>
      <c r="B3481">
        <v>4184</v>
      </c>
    </row>
    <row r="3482" spans="1:2">
      <c r="A3482" t="s">
        <v>3550</v>
      </c>
      <c r="B3482">
        <v>877</v>
      </c>
    </row>
    <row r="3483" spans="1:2">
      <c r="A3483" t="s">
        <v>3551</v>
      </c>
      <c r="B3483">
        <v>1093</v>
      </c>
    </row>
    <row r="3484" spans="1:2">
      <c r="A3484" t="s">
        <v>3552</v>
      </c>
      <c r="B3484">
        <v>5709</v>
      </c>
    </row>
    <row r="3485" spans="1:2">
      <c r="A3485" t="s">
        <v>3553</v>
      </c>
      <c r="B3485">
        <v>361</v>
      </c>
    </row>
    <row r="3486" spans="1:2">
      <c r="A3486" t="s">
        <v>3554</v>
      </c>
      <c r="B3486">
        <v>2250</v>
      </c>
    </row>
    <row r="3487" spans="1:2">
      <c r="A3487" t="s">
        <v>3555</v>
      </c>
      <c r="B3487">
        <v>13801</v>
      </c>
    </row>
    <row r="3488" spans="1:2">
      <c r="A3488" t="s">
        <v>3556</v>
      </c>
      <c r="B3488">
        <v>1398</v>
      </c>
    </row>
    <row r="3489" spans="1:2">
      <c r="A3489" t="s">
        <v>3557</v>
      </c>
      <c r="B3489">
        <v>1950</v>
      </c>
    </row>
    <row r="3490" spans="1:2">
      <c r="A3490" t="s">
        <v>3558</v>
      </c>
      <c r="B3490">
        <v>943</v>
      </c>
    </row>
    <row r="3491" spans="1:2">
      <c r="A3491" t="s">
        <v>3559</v>
      </c>
      <c r="B3491">
        <v>3628</v>
      </c>
    </row>
    <row r="3492" spans="1:2">
      <c r="A3492" t="s">
        <v>3560</v>
      </c>
      <c r="B3492">
        <v>12940</v>
      </c>
    </row>
    <row r="3493" spans="1:2">
      <c r="A3493" t="s">
        <v>3561</v>
      </c>
      <c r="B3493">
        <v>5964</v>
      </c>
    </row>
    <row r="3494" spans="1:2">
      <c r="A3494" t="s">
        <v>3562</v>
      </c>
      <c r="B3494">
        <v>1084</v>
      </c>
    </row>
    <row r="3495" spans="1:2">
      <c r="A3495" t="s">
        <v>3563</v>
      </c>
      <c r="B3495">
        <v>13247</v>
      </c>
    </row>
    <row r="3496" spans="1:2">
      <c r="A3496" t="s">
        <v>3564</v>
      </c>
      <c r="B3496">
        <v>5227</v>
      </c>
    </row>
    <row r="3497" spans="1:2">
      <c r="A3497" t="s">
        <v>3565</v>
      </c>
      <c r="B3497">
        <v>8736</v>
      </c>
    </row>
    <row r="3498" spans="1:2">
      <c r="A3498" t="s">
        <v>3566</v>
      </c>
      <c r="B3498">
        <v>659</v>
      </c>
    </row>
    <row r="3499" spans="1:2">
      <c r="A3499" t="s">
        <v>3567</v>
      </c>
      <c r="B3499">
        <v>1591</v>
      </c>
    </row>
    <row r="3500" spans="1:2">
      <c r="A3500" t="s">
        <v>3568</v>
      </c>
      <c r="B3500">
        <v>7591</v>
      </c>
    </row>
    <row r="3501" spans="1:2">
      <c r="A3501" t="s">
        <v>3569</v>
      </c>
      <c r="B3501">
        <v>6055</v>
      </c>
    </row>
    <row r="3502" spans="1:2">
      <c r="A3502" t="s">
        <v>3570</v>
      </c>
      <c r="B3502">
        <v>6423</v>
      </c>
    </row>
    <row r="3503" spans="1:2">
      <c r="A3503" t="s">
        <v>3571</v>
      </c>
      <c r="B3503">
        <v>83303</v>
      </c>
    </row>
    <row r="3504" spans="1:2">
      <c r="A3504" t="s">
        <v>3572</v>
      </c>
      <c r="B3504">
        <v>1752</v>
      </c>
    </row>
    <row r="3505" spans="1:2">
      <c r="A3505" t="s">
        <v>3573</v>
      </c>
      <c r="B3505">
        <v>45501</v>
      </c>
    </row>
    <row r="3506" spans="1:2">
      <c r="A3506" t="s">
        <v>3574</v>
      </c>
      <c r="B3506">
        <v>5098</v>
      </c>
    </row>
    <row r="3507" spans="1:2">
      <c r="A3507" t="s">
        <v>3575</v>
      </c>
      <c r="B3507">
        <v>4940</v>
      </c>
    </row>
    <row r="3508" spans="1:2">
      <c r="A3508" t="s">
        <v>3576</v>
      </c>
      <c r="B3508">
        <v>2863</v>
      </c>
    </row>
    <row r="3509" spans="1:2">
      <c r="A3509" t="s">
        <v>3577</v>
      </c>
      <c r="B3509">
        <v>24274</v>
      </c>
    </row>
    <row r="3510" spans="1:2">
      <c r="A3510" t="s">
        <v>3578</v>
      </c>
      <c r="B3510">
        <v>53797</v>
      </c>
    </row>
    <row r="3511" spans="1:2">
      <c r="A3511" t="s">
        <v>3579</v>
      </c>
      <c r="B3511">
        <v>6895</v>
      </c>
    </row>
    <row r="3512" spans="1:2">
      <c r="A3512" t="s">
        <v>3580</v>
      </c>
      <c r="B3512">
        <v>645</v>
      </c>
    </row>
    <row r="3513" spans="1:2">
      <c r="A3513" t="s">
        <v>3581</v>
      </c>
      <c r="B3513">
        <v>11946</v>
      </c>
    </row>
    <row r="3514" spans="1:2">
      <c r="A3514" t="s">
        <v>3582</v>
      </c>
      <c r="B3514">
        <v>2218</v>
      </c>
    </row>
    <row r="3515" spans="1:2">
      <c r="A3515" t="s">
        <v>3583</v>
      </c>
      <c r="B3515">
        <v>218</v>
      </c>
    </row>
    <row r="3516" spans="1:2">
      <c r="A3516" t="s">
        <v>3584</v>
      </c>
      <c r="B3516">
        <v>12173</v>
      </c>
    </row>
    <row r="3517" spans="1:2">
      <c r="A3517" t="s">
        <v>3585</v>
      </c>
      <c r="B3517">
        <v>641</v>
      </c>
    </row>
    <row r="3518" spans="1:2">
      <c r="A3518" t="s">
        <v>3586</v>
      </c>
      <c r="B3518">
        <v>704</v>
      </c>
    </row>
    <row r="3519" spans="1:2">
      <c r="A3519" t="s">
        <v>3587</v>
      </c>
      <c r="B3519">
        <v>12541</v>
      </c>
    </row>
    <row r="3520" spans="1:2">
      <c r="A3520" t="s">
        <v>3588</v>
      </c>
      <c r="B3520">
        <v>4131</v>
      </c>
    </row>
    <row r="3521" spans="1:2">
      <c r="A3521" t="s">
        <v>3589</v>
      </c>
      <c r="B3521">
        <v>931</v>
      </c>
    </row>
    <row r="3522" spans="1:2">
      <c r="A3522" t="s">
        <v>3590</v>
      </c>
      <c r="B3522">
        <v>14366</v>
      </c>
    </row>
    <row r="3523" spans="1:2">
      <c r="A3523" t="s">
        <v>3591</v>
      </c>
      <c r="B3523">
        <v>768</v>
      </c>
    </row>
    <row r="3524" spans="1:2">
      <c r="A3524" t="s">
        <v>3592</v>
      </c>
      <c r="B3524">
        <v>2959</v>
      </c>
    </row>
    <row r="3525" spans="1:2">
      <c r="A3525" t="s">
        <v>3593</v>
      </c>
      <c r="B3525">
        <v>24748</v>
      </c>
    </row>
    <row r="3526" spans="1:2">
      <c r="A3526" t="s">
        <v>3594</v>
      </c>
      <c r="B3526">
        <v>2734</v>
      </c>
    </row>
    <row r="3527" spans="1:2">
      <c r="A3527" t="s">
        <v>3595</v>
      </c>
      <c r="B3527">
        <v>14145</v>
      </c>
    </row>
    <row r="3528" spans="1:2">
      <c r="A3528" t="s">
        <v>3596</v>
      </c>
      <c r="B3528">
        <v>5810</v>
      </c>
    </row>
    <row r="3529" spans="1:2">
      <c r="A3529" t="s">
        <v>3597</v>
      </c>
      <c r="B3529">
        <v>7946</v>
      </c>
    </row>
    <row r="3530" spans="1:2">
      <c r="A3530" t="s">
        <v>3598</v>
      </c>
      <c r="B3530">
        <v>524</v>
      </c>
    </row>
    <row r="3531" spans="1:2">
      <c r="A3531" t="s">
        <v>3599</v>
      </c>
      <c r="B3531">
        <v>683</v>
      </c>
    </row>
    <row r="3532" spans="1:2">
      <c r="A3532" t="s">
        <v>3600</v>
      </c>
      <c r="B3532">
        <v>7392</v>
      </c>
    </row>
    <row r="3533" spans="1:2">
      <c r="A3533" t="s">
        <v>3601</v>
      </c>
      <c r="B3533">
        <v>10900</v>
      </c>
    </row>
    <row r="3534" spans="1:2">
      <c r="A3534" t="s">
        <v>3602</v>
      </c>
      <c r="B3534">
        <v>801</v>
      </c>
    </row>
    <row r="3535" spans="1:2">
      <c r="A3535" t="s">
        <v>3603</v>
      </c>
      <c r="B3535">
        <v>2401</v>
      </c>
    </row>
    <row r="3536" spans="1:2">
      <c r="A3536" t="s">
        <v>3604</v>
      </c>
      <c r="B3536">
        <v>838</v>
      </c>
    </row>
    <row r="3537" spans="1:2">
      <c r="A3537" t="s">
        <v>3605</v>
      </c>
      <c r="B3537">
        <v>3825</v>
      </c>
    </row>
    <row r="3538" spans="1:2">
      <c r="A3538" t="s">
        <v>3606</v>
      </c>
      <c r="B3538">
        <v>6286</v>
      </c>
    </row>
    <row r="3539" spans="1:2">
      <c r="A3539" t="s">
        <v>3607</v>
      </c>
      <c r="B3539">
        <v>6469</v>
      </c>
    </row>
    <row r="3540" spans="1:2">
      <c r="A3540" t="s">
        <v>3608</v>
      </c>
      <c r="B3540">
        <v>1956</v>
      </c>
    </row>
    <row r="3541" spans="1:2">
      <c r="A3541" t="s">
        <v>3609</v>
      </c>
      <c r="B3541">
        <v>2450</v>
      </c>
    </row>
    <row r="3542" spans="1:2">
      <c r="A3542" t="s">
        <v>3610</v>
      </c>
      <c r="B3542">
        <v>3890</v>
      </c>
    </row>
    <row r="3543" spans="1:2">
      <c r="A3543" t="s">
        <v>3611</v>
      </c>
      <c r="B3543">
        <v>783</v>
      </c>
    </row>
    <row r="3544" spans="1:2">
      <c r="A3544" t="s">
        <v>3612</v>
      </c>
      <c r="B3544">
        <v>2480</v>
      </c>
    </row>
    <row r="3545" spans="1:2">
      <c r="A3545" t="s">
        <v>3613</v>
      </c>
      <c r="B3545">
        <v>5605</v>
      </c>
    </row>
    <row r="3546" spans="1:2">
      <c r="A3546" t="s">
        <v>3614</v>
      </c>
      <c r="B3546">
        <v>3090</v>
      </c>
    </row>
    <row r="3547" spans="1:2">
      <c r="A3547" t="s">
        <v>3615</v>
      </c>
      <c r="B3547">
        <v>409</v>
      </c>
    </row>
    <row r="3548" spans="1:2">
      <c r="A3548" t="s">
        <v>3616</v>
      </c>
      <c r="B3548">
        <v>5641</v>
      </c>
    </row>
    <row r="3549" spans="1:2">
      <c r="A3549" t="s">
        <v>3617</v>
      </c>
      <c r="B3549">
        <v>3266</v>
      </c>
    </row>
    <row r="3550" spans="1:2">
      <c r="A3550" t="s">
        <v>3618</v>
      </c>
      <c r="B3550">
        <v>13914</v>
      </c>
    </row>
    <row r="3551" spans="1:2">
      <c r="A3551" t="s">
        <v>3619</v>
      </c>
      <c r="B3551">
        <v>270</v>
      </c>
    </row>
    <row r="3552" spans="1:2">
      <c r="A3552" t="s">
        <v>3620</v>
      </c>
      <c r="B3552">
        <v>6325</v>
      </c>
    </row>
    <row r="3553" spans="1:2">
      <c r="A3553" t="s">
        <v>3621</v>
      </c>
      <c r="B3553">
        <v>491</v>
      </c>
    </row>
    <row r="3554" spans="1:2">
      <c r="A3554" t="s">
        <v>3622</v>
      </c>
      <c r="B3554">
        <v>2071</v>
      </c>
    </row>
    <row r="3555" spans="1:2">
      <c r="A3555" t="s">
        <v>3623</v>
      </c>
      <c r="B3555">
        <v>1222</v>
      </c>
    </row>
    <row r="3556" spans="1:2">
      <c r="A3556" t="s">
        <v>3624</v>
      </c>
      <c r="B3556">
        <v>1908</v>
      </c>
    </row>
    <row r="3557" spans="1:2">
      <c r="A3557" t="s">
        <v>3625</v>
      </c>
      <c r="B3557">
        <v>37976</v>
      </c>
    </row>
    <row r="3558" spans="1:2">
      <c r="A3558" t="s">
        <v>3626</v>
      </c>
      <c r="B3558">
        <v>4887</v>
      </c>
    </row>
    <row r="3559" spans="1:2">
      <c r="A3559" t="s">
        <v>3627</v>
      </c>
      <c r="B3559">
        <v>957</v>
      </c>
    </row>
    <row r="3560" spans="1:2">
      <c r="A3560" t="s">
        <v>3628</v>
      </c>
      <c r="B3560">
        <v>3161</v>
      </c>
    </row>
    <row r="3561" spans="1:2">
      <c r="A3561" t="s">
        <v>3629</v>
      </c>
      <c r="B3561">
        <v>2025</v>
      </c>
    </row>
    <row r="3562" spans="1:2">
      <c r="A3562" t="s">
        <v>3630</v>
      </c>
      <c r="B3562">
        <v>543</v>
      </c>
    </row>
    <row r="3563" spans="1:2">
      <c r="A3563" t="s">
        <v>3631</v>
      </c>
      <c r="B3563">
        <v>5983</v>
      </c>
    </row>
    <row r="3564" spans="1:2">
      <c r="A3564" t="s">
        <v>3632</v>
      </c>
      <c r="B3564">
        <v>1005</v>
      </c>
    </row>
    <row r="3565" spans="1:2">
      <c r="A3565" t="s">
        <v>3633</v>
      </c>
      <c r="B3565">
        <v>195</v>
      </c>
    </row>
    <row r="3566" spans="1:2">
      <c r="A3566" t="s">
        <v>3634</v>
      </c>
      <c r="B3566">
        <v>473</v>
      </c>
    </row>
    <row r="3567" spans="1:2">
      <c r="A3567" t="s">
        <v>3635</v>
      </c>
      <c r="B3567">
        <v>4509</v>
      </c>
    </row>
    <row r="3568" spans="1:2">
      <c r="A3568" t="s">
        <v>3636</v>
      </c>
      <c r="B3568">
        <v>3623</v>
      </c>
    </row>
    <row r="3569" spans="1:2">
      <c r="A3569" t="s">
        <v>3637</v>
      </c>
      <c r="B3569">
        <v>3630</v>
      </c>
    </row>
    <row r="3570" spans="1:2">
      <c r="A3570" t="s">
        <v>3638</v>
      </c>
      <c r="B3570">
        <v>31551</v>
      </c>
    </row>
    <row r="3571" spans="1:2">
      <c r="A3571" t="s">
        <v>3639</v>
      </c>
      <c r="B3571">
        <v>6858</v>
      </c>
    </row>
    <row r="3572" spans="1:2">
      <c r="A3572" t="s">
        <v>3640</v>
      </c>
      <c r="B3572">
        <v>2265</v>
      </c>
    </row>
    <row r="3573" spans="1:2">
      <c r="A3573" t="s">
        <v>3641</v>
      </c>
      <c r="B3573">
        <v>1006</v>
      </c>
    </row>
    <row r="3574" spans="1:2">
      <c r="A3574" t="s">
        <v>3642</v>
      </c>
      <c r="B3574">
        <v>1548</v>
      </c>
    </row>
    <row r="3575" spans="1:2">
      <c r="A3575" t="s">
        <v>3643</v>
      </c>
      <c r="B3575">
        <v>1033</v>
      </c>
    </row>
    <row r="3576" spans="1:2">
      <c r="A3576" t="s">
        <v>3644</v>
      </c>
      <c r="B3576">
        <v>926</v>
      </c>
    </row>
    <row r="3577" spans="1:2">
      <c r="A3577" t="s">
        <v>3645</v>
      </c>
      <c r="B3577">
        <v>2172</v>
      </c>
    </row>
    <row r="3578" spans="1:2">
      <c r="A3578" t="s">
        <v>3646</v>
      </c>
      <c r="B3578">
        <v>5432</v>
      </c>
    </row>
    <row r="3579" spans="1:2">
      <c r="A3579" t="s">
        <v>3647</v>
      </c>
      <c r="B3579">
        <v>6110</v>
      </c>
    </row>
    <row r="3580" spans="1:2">
      <c r="A3580" t="s">
        <v>3648</v>
      </c>
      <c r="B3580">
        <v>10554</v>
      </c>
    </row>
    <row r="3581" spans="1:2">
      <c r="A3581" t="s">
        <v>3649</v>
      </c>
      <c r="B3581">
        <v>5523</v>
      </c>
    </row>
    <row r="3582" spans="1:2">
      <c r="A3582" t="s">
        <v>3650</v>
      </c>
      <c r="B3582">
        <v>147</v>
      </c>
    </row>
    <row r="3583" spans="1:2">
      <c r="A3583" t="s">
        <v>3651</v>
      </c>
      <c r="B3583">
        <v>3408</v>
      </c>
    </row>
    <row r="3584" spans="1:2">
      <c r="A3584" t="s">
        <v>3652</v>
      </c>
      <c r="B3584">
        <v>813</v>
      </c>
    </row>
    <row r="3585" spans="1:2">
      <c r="A3585" t="s">
        <v>3653</v>
      </c>
      <c r="B3585">
        <v>670</v>
      </c>
    </row>
    <row r="3586" spans="1:2">
      <c r="A3586" t="s">
        <v>3654</v>
      </c>
      <c r="B3586">
        <v>463</v>
      </c>
    </row>
    <row r="3587" spans="1:2">
      <c r="A3587" t="s">
        <v>3655</v>
      </c>
      <c r="B3587">
        <v>248</v>
      </c>
    </row>
    <row r="3588" spans="1:2">
      <c r="A3588" t="s">
        <v>3656</v>
      </c>
      <c r="B3588">
        <v>34450</v>
      </c>
    </row>
    <row r="3589" spans="1:2">
      <c r="A3589" t="s">
        <v>3657</v>
      </c>
      <c r="B3589">
        <v>1815</v>
      </c>
    </row>
    <row r="3590" spans="1:2">
      <c r="A3590" t="s">
        <v>3658</v>
      </c>
      <c r="B3590">
        <v>5069</v>
      </c>
    </row>
    <row r="3591" spans="1:2">
      <c r="A3591" t="s">
        <v>3659</v>
      </c>
      <c r="B3591">
        <v>1417</v>
      </c>
    </row>
    <row r="3592" spans="1:2">
      <c r="A3592" t="s">
        <v>3660</v>
      </c>
      <c r="B3592">
        <v>208</v>
      </c>
    </row>
    <row r="3593" spans="1:2">
      <c r="A3593" t="s">
        <v>3660</v>
      </c>
      <c r="B3593">
        <v>858</v>
      </c>
    </row>
    <row r="3594" spans="1:2">
      <c r="A3594" t="s">
        <v>3661</v>
      </c>
      <c r="B3594">
        <v>156274</v>
      </c>
    </row>
    <row r="3595" spans="1:2">
      <c r="A3595" t="s">
        <v>3662</v>
      </c>
      <c r="B3595">
        <v>4320</v>
      </c>
    </row>
    <row r="3596" spans="1:2">
      <c r="A3596" t="s">
        <v>3663</v>
      </c>
      <c r="B3596">
        <v>2508</v>
      </c>
    </row>
    <row r="3597" spans="1:2">
      <c r="A3597" t="s">
        <v>3664</v>
      </c>
      <c r="B3597">
        <v>10161</v>
      </c>
    </row>
    <row r="3598" spans="1:2">
      <c r="A3598" t="s">
        <v>3665</v>
      </c>
      <c r="B3598">
        <v>10195</v>
      </c>
    </row>
    <row r="3599" spans="1:2">
      <c r="A3599" t="s">
        <v>3666</v>
      </c>
      <c r="B3599">
        <v>2253</v>
      </c>
    </row>
    <row r="3600" spans="1:2">
      <c r="A3600" t="s">
        <v>3667</v>
      </c>
      <c r="B3600">
        <v>10567</v>
      </c>
    </row>
    <row r="3601" spans="1:2">
      <c r="A3601" t="s">
        <v>3668</v>
      </c>
      <c r="B3601">
        <v>380</v>
      </c>
    </row>
    <row r="3602" spans="1:2">
      <c r="A3602" t="s">
        <v>3669</v>
      </c>
      <c r="B3602">
        <v>1806</v>
      </c>
    </row>
    <row r="3603" spans="1:2">
      <c r="A3603" t="s">
        <v>3670</v>
      </c>
      <c r="B3603">
        <v>8222</v>
      </c>
    </row>
    <row r="3604" spans="1:2">
      <c r="A3604" t="s">
        <v>3671</v>
      </c>
      <c r="B3604">
        <v>3960</v>
      </c>
    </row>
    <row r="3605" spans="1:2">
      <c r="A3605" t="s">
        <v>3672</v>
      </c>
      <c r="B3605">
        <v>740</v>
      </c>
    </row>
    <row r="3606" spans="1:2">
      <c r="A3606" t="s">
        <v>3673</v>
      </c>
      <c r="B3606">
        <v>1336</v>
      </c>
    </row>
    <row r="3607" spans="1:2">
      <c r="A3607" t="s">
        <v>3674</v>
      </c>
      <c r="B3607">
        <v>13928</v>
      </c>
    </row>
    <row r="3608" spans="1:2">
      <c r="A3608" t="s">
        <v>3675</v>
      </c>
      <c r="B3608">
        <v>12997</v>
      </c>
    </row>
    <row r="3609" spans="1:2">
      <c r="A3609" t="s">
        <v>3676</v>
      </c>
      <c r="B3609">
        <v>523</v>
      </c>
    </row>
    <row r="3610" spans="1:2">
      <c r="A3610" t="s">
        <v>3677</v>
      </c>
      <c r="B3610">
        <v>2212</v>
      </c>
    </row>
    <row r="3611" spans="1:2">
      <c r="A3611" t="s">
        <v>3678</v>
      </c>
      <c r="B3611">
        <v>40805</v>
      </c>
    </row>
    <row r="3612" spans="1:2">
      <c r="A3612" t="s">
        <v>3679</v>
      </c>
      <c r="B3612">
        <v>6959</v>
      </c>
    </row>
    <row r="3613" spans="1:2">
      <c r="A3613" t="s">
        <v>3680</v>
      </c>
      <c r="B3613">
        <v>408</v>
      </c>
    </row>
    <row r="3614" spans="1:2">
      <c r="A3614" t="s">
        <v>3681</v>
      </c>
      <c r="B3614">
        <v>1717</v>
      </c>
    </row>
    <row r="3615" spans="1:2">
      <c r="A3615" t="s">
        <v>3682</v>
      </c>
      <c r="B3615">
        <v>2909</v>
      </c>
    </row>
    <row r="3616" spans="1:2">
      <c r="A3616" t="s">
        <v>3683</v>
      </c>
      <c r="B3616">
        <v>4158</v>
      </c>
    </row>
    <row r="3617" spans="1:2">
      <c r="A3617" t="s">
        <v>3684</v>
      </c>
      <c r="B3617">
        <v>2214</v>
      </c>
    </row>
    <row r="3618" spans="1:2">
      <c r="A3618" t="s">
        <v>3685</v>
      </c>
      <c r="B3618">
        <v>4068</v>
      </c>
    </row>
    <row r="3619" spans="1:2">
      <c r="A3619" t="s">
        <v>3686</v>
      </c>
      <c r="B3619">
        <v>7968</v>
      </c>
    </row>
    <row r="3620" spans="1:2">
      <c r="A3620" t="s">
        <v>3687</v>
      </c>
      <c r="B3620">
        <v>1511</v>
      </c>
    </row>
    <row r="3621" spans="1:2">
      <c r="A3621" t="s">
        <v>3688</v>
      </c>
      <c r="B3621">
        <v>1004</v>
      </c>
    </row>
    <row r="3622" spans="1:2">
      <c r="A3622" t="s">
        <v>3689</v>
      </c>
      <c r="B3622">
        <v>2378</v>
      </c>
    </row>
    <row r="3623" spans="1:2">
      <c r="A3623" t="s">
        <v>3690</v>
      </c>
      <c r="B3623">
        <v>729</v>
      </c>
    </row>
    <row r="3624" spans="1:2">
      <c r="A3624" t="s">
        <v>3691</v>
      </c>
      <c r="B3624">
        <v>4068</v>
      </c>
    </row>
    <row r="3625" spans="1:2">
      <c r="A3625" t="s">
        <v>3692</v>
      </c>
      <c r="B3625">
        <v>11480</v>
      </c>
    </row>
    <row r="3626" spans="1:2">
      <c r="A3626" t="s">
        <v>3693</v>
      </c>
      <c r="B3626">
        <v>12212</v>
      </c>
    </row>
    <row r="3627" spans="1:2">
      <c r="A3627" t="s">
        <v>3694</v>
      </c>
      <c r="B3627">
        <v>1669</v>
      </c>
    </row>
    <row r="3628" spans="1:2">
      <c r="A3628" t="s">
        <v>3695</v>
      </c>
      <c r="B3628">
        <v>725</v>
      </c>
    </row>
    <row r="3629" spans="1:2">
      <c r="A3629" t="s">
        <v>3696</v>
      </c>
      <c r="B3629">
        <v>5339</v>
      </c>
    </row>
    <row r="3630" spans="1:2">
      <c r="A3630" t="s">
        <v>3697</v>
      </c>
      <c r="B3630">
        <v>0</v>
      </c>
    </row>
    <row r="3631" spans="1:2">
      <c r="A3631" t="s">
        <v>3698</v>
      </c>
      <c r="B3631">
        <v>578</v>
      </c>
    </row>
    <row r="3632" spans="1:2">
      <c r="A3632" t="s">
        <v>3699</v>
      </c>
      <c r="B3632">
        <v>1653</v>
      </c>
    </row>
    <row r="3633" spans="1:2">
      <c r="A3633" t="s">
        <v>3700</v>
      </c>
      <c r="B3633">
        <v>5587</v>
      </c>
    </row>
    <row r="3634" spans="1:2">
      <c r="A3634" t="s">
        <v>3701</v>
      </c>
      <c r="B3634">
        <v>2340</v>
      </c>
    </row>
    <row r="3635" spans="1:2">
      <c r="A3635" t="s">
        <v>3702</v>
      </c>
      <c r="B3635">
        <v>4351</v>
      </c>
    </row>
    <row r="3636" spans="1:2">
      <c r="A3636" t="s">
        <v>3703</v>
      </c>
      <c r="B3636">
        <v>1455</v>
      </c>
    </row>
    <row r="3637" spans="1:2">
      <c r="A3637" t="s">
        <v>3704</v>
      </c>
      <c r="B3637">
        <v>682</v>
      </c>
    </row>
    <row r="3638" spans="1:2">
      <c r="A3638" t="s">
        <v>3705</v>
      </c>
      <c r="B3638">
        <v>14005</v>
      </c>
    </row>
    <row r="3639" spans="1:2">
      <c r="A3639" t="s">
        <v>3706</v>
      </c>
      <c r="B3639">
        <v>1003</v>
      </c>
    </row>
    <row r="3640" spans="1:2">
      <c r="A3640" t="s">
        <v>3707</v>
      </c>
      <c r="B3640">
        <v>5754</v>
      </c>
    </row>
    <row r="3641" spans="1:2">
      <c r="A3641" t="s">
        <v>3708</v>
      </c>
      <c r="B3641">
        <v>283</v>
      </c>
    </row>
    <row r="3642" spans="1:2">
      <c r="A3642" t="s">
        <v>3709</v>
      </c>
      <c r="B3642">
        <v>578</v>
      </c>
    </row>
    <row r="3643" spans="1:2">
      <c r="A3643" t="s">
        <v>3710</v>
      </c>
      <c r="B3643">
        <v>3718</v>
      </c>
    </row>
    <row r="3644" spans="1:2">
      <c r="A3644" t="s">
        <v>3711</v>
      </c>
      <c r="B3644">
        <v>11280</v>
      </c>
    </row>
    <row r="3645" spans="1:2">
      <c r="A3645" t="s">
        <v>3712</v>
      </c>
      <c r="B3645">
        <v>7615</v>
      </c>
    </row>
    <row r="3646" spans="1:2">
      <c r="A3646" t="s">
        <v>3713</v>
      </c>
      <c r="B3646">
        <v>7764</v>
      </c>
    </row>
    <row r="3647" spans="1:2">
      <c r="A3647" t="s">
        <v>3714</v>
      </c>
      <c r="B3647">
        <v>5174</v>
      </c>
    </row>
    <row r="3648" spans="1:2">
      <c r="A3648" t="s">
        <v>3715</v>
      </c>
      <c r="B3648">
        <v>2485</v>
      </c>
    </row>
    <row r="3649" spans="1:2">
      <c r="A3649" t="s">
        <v>3716</v>
      </c>
      <c r="B3649">
        <v>504</v>
      </c>
    </row>
    <row r="3650" spans="1:2">
      <c r="A3650" t="s">
        <v>3717</v>
      </c>
      <c r="B3650">
        <v>510</v>
      </c>
    </row>
    <row r="3651" spans="1:2">
      <c r="A3651" t="s">
        <v>3718</v>
      </c>
      <c r="B3651">
        <v>2114</v>
      </c>
    </row>
    <row r="3652" spans="1:2">
      <c r="A3652" t="s">
        <v>3719</v>
      </c>
      <c r="B3652">
        <v>5437</v>
      </c>
    </row>
    <row r="3653" spans="1:2">
      <c r="A3653" t="s">
        <v>3720</v>
      </c>
      <c r="B3653">
        <v>635</v>
      </c>
    </row>
    <row r="3654" spans="1:2">
      <c r="A3654" t="s">
        <v>3721</v>
      </c>
      <c r="B3654">
        <v>405</v>
      </c>
    </row>
    <row r="3655" spans="1:2">
      <c r="A3655" t="s">
        <v>3722</v>
      </c>
      <c r="B3655">
        <v>951</v>
      </c>
    </row>
    <row r="3656" spans="1:2">
      <c r="A3656" t="s">
        <v>3723</v>
      </c>
      <c r="B3656">
        <v>3108</v>
      </c>
    </row>
    <row r="3657" spans="1:2">
      <c r="A3657" t="s">
        <v>3724</v>
      </c>
      <c r="B3657">
        <v>1615</v>
      </c>
    </row>
    <row r="3658" spans="1:2">
      <c r="A3658" t="s">
        <v>3725</v>
      </c>
      <c r="B3658">
        <v>816</v>
      </c>
    </row>
    <row r="3659" spans="1:2">
      <c r="A3659" t="s">
        <v>3726</v>
      </c>
      <c r="B3659">
        <v>1213</v>
      </c>
    </row>
    <row r="3660" spans="1:2">
      <c r="A3660" t="s">
        <v>3727</v>
      </c>
      <c r="B3660">
        <v>918</v>
      </c>
    </row>
    <row r="3661" spans="1:2">
      <c r="A3661" t="s">
        <v>3728</v>
      </c>
      <c r="B3661">
        <v>81862</v>
      </c>
    </row>
    <row r="3662" spans="1:2">
      <c r="A3662" t="s">
        <v>3729</v>
      </c>
      <c r="B3662">
        <v>2090</v>
      </c>
    </row>
    <row r="3663" spans="1:2">
      <c r="A3663" t="s">
        <v>3730</v>
      </c>
      <c r="B3663">
        <v>35162</v>
      </c>
    </row>
    <row r="3664" spans="1:2">
      <c r="A3664" t="s">
        <v>3731</v>
      </c>
      <c r="B3664">
        <v>3468</v>
      </c>
    </row>
    <row r="3665" spans="1:2">
      <c r="A3665" t="s">
        <v>3732</v>
      </c>
      <c r="B3665">
        <v>274</v>
      </c>
    </row>
    <row r="3666" spans="1:2">
      <c r="A3666" t="s">
        <v>3733</v>
      </c>
      <c r="B3666">
        <v>959</v>
      </c>
    </row>
    <row r="3667" spans="1:2">
      <c r="A3667" t="s">
        <v>3734</v>
      </c>
      <c r="B3667">
        <v>5541</v>
      </c>
    </row>
    <row r="3668" spans="1:2">
      <c r="A3668" t="s">
        <v>3735</v>
      </c>
      <c r="B3668">
        <v>944</v>
      </c>
    </row>
    <row r="3669" spans="1:2">
      <c r="A3669" t="s">
        <v>3736</v>
      </c>
      <c r="B3669">
        <v>4202</v>
      </c>
    </row>
    <row r="3670" spans="1:2">
      <c r="A3670" t="s">
        <v>3737</v>
      </c>
      <c r="B3670">
        <v>338</v>
      </c>
    </row>
    <row r="3671" spans="1:2">
      <c r="A3671" t="s">
        <v>3738</v>
      </c>
      <c r="B3671">
        <v>1606</v>
      </c>
    </row>
    <row r="3672" spans="1:2">
      <c r="A3672" t="s">
        <v>3739</v>
      </c>
      <c r="B3672">
        <v>31603</v>
      </c>
    </row>
    <row r="3673" spans="1:2">
      <c r="A3673" t="s">
        <v>3740</v>
      </c>
      <c r="B3673">
        <v>3719</v>
      </c>
    </row>
    <row r="3674" spans="1:2">
      <c r="A3674" t="s">
        <v>3741</v>
      </c>
      <c r="B3674">
        <v>14234</v>
      </c>
    </row>
    <row r="3675" spans="1:2">
      <c r="A3675" t="s">
        <v>3742</v>
      </c>
      <c r="B3675">
        <v>2368</v>
      </c>
    </row>
    <row r="3676" spans="1:2">
      <c r="A3676" t="s">
        <v>3743</v>
      </c>
      <c r="B3676">
        <v>1657</v>
      </c>
    </row>
    <row r="3677" spans="1:2">
      <c r="A3677" t="s">
        <v>3744</v>
      </c>
      <c r="B3677">
        <v>1495</v>
      </c>
    </row>
    <row r="3678" spans="1:2">
      <c r="A3678" t="s">
        <v>3745</v>
      </c>
      <c r="B3678">
        <v>23712</v>
      </c>
    </row>
    <row r="3679" spans="1:2">
      <c r="A3679" t="s">
        <v>3746</v>
      </c>
      <c r="B3679">
        <v>1858</v>
      </c>
    </row>
    <row r="3680" spans="1:2">
      <c r="A3680" t="s">
        <v>3747</v>
      </c>
      <c r="B3680">
        <v>1232</v>
      </c>
    </row>
    <row r="3681" spans="1:2">
      <c r="A3681" t="s">
        <v>3748</v>
      </c>
      <c r="B3681">
        <v>2154</v>
      </c>
    </row>
    <row r="3682" spans="1:2">
      <c r="A3682" t="s">
        <v>3749</v>
      </c>
      <c r="B3682">
        <v>3145</v>
      </c>
    </row>
    <row r="3683" spans="1:2">
      <c r="A3683" t="s">
        <v>3750</v>
      </c>
      <c r="B3683">
        <v>1299</v>
      </c>
    </row>
    <row r="3684" spans="1:2">
      <c r="A3684" t="s">
        <v>3751</v>
      </c>
      <c r="B3684">
        <v>1825</v>
      </c>
    </row>
    <row r="3685" spans="1:2">
      <c r="A3685" t="s">
        <v>3752</v>
      </c>
      <c r="B3685">
        <v>651</v>
      </c>
    </row>
    <row r="3686" spans="1:2">
      <c r="A3686" t="s">
        <v>3753</v>
      </c>
      <c r="B3686">
        <v>4778</v>
      </c>
    </row>
    <row r="3687" spans="1:2">
      <c r="A3687" t="s">
        <v>3754</v>
      </c>
      <c r="B3687">
        <v>1971</v>
      </c>
    </row>
    <row r="3688" spans="1:2">
      <c r="A3688" t="s">
        <v>3755</v>
      </c>
      <c r="B3688">
        <v>2093</v>
      </c>
    </row>
    <row r="3689" spans="1:2">
      <c r="A3689" t="s">
        <v>3756</v>
      </c>
      <c r="B3689">
        <v>2660</v>
      </c>
    </row>
    <row r="3690" spans="1:2">
      <c r="A3690" t="s">
        <v>3757</v>
      </c>
      <c r="B3690">
        <v>9715</v>
      </c>
    </row>
    <row r="3691" spans="1:2">
      <c r="A3691" t="s">
        <v>3758</v>
      </c>
      <c r="B3691">
        <v>13078</v>
      </c>
    </row>
    <row r="3692" spans="1:2">
      <c r="A3692" t="s">
        <v>3759</v>
      </c>
      <c r="B3692">
        <v>297</v>
      </c>
    </row>
    <row r="3693" spans="1:2">
      <c r="A3693" t="s">
        <v>3760</v>
      </c>
      <c r="B3693">
        <v>7866</v>
      </c>
    </row>
    <row r="3694" spans="1:2">
      <c r="A3694" t="s">
        <v>3761</v>
      </c>
      <c r="B3694">
        <v>496</v>
      </c>
    </row>
    <row r="3695" spans="1:2">
      <c r="A3695" t="s">
        <v>3762</v>
      </c>
      <c r="B3695">
        <v>788</v>
      </c>
    </row>
    <row r="3696" spans="1:2">
      <c r="A3696" t="s">
        <v>3763</v>
      </c>
      <c r="B3696">
        <v>3587</v>
      </c>
    </row>
    <row r="3697" spans="1:2">
      <c r="A3697" t="s">
        <v>3764</v>
      </c>
      <c r="B3697">
        <v>2902</v>
      </c>
    </row>
    <row r="3698" spans="1:2">
      <c r="A3698" t="s">
        <v>3765</v>
      </c>
      <c r="B3698">
        <v>536</v>
      </c>
    </row>
    <row r="3699" spans="1:2">
      <c r="A3699" t="s">
        <v>3766</v>
      </c>
      <c r="B3699">
        <v>1455</v>
      </c>
    </row>
    <row r="3700" spans="1:2">
      <c r="A3700" t="s">
        <v>3767</v>
      </c>
      <c r="B3700">
        <v>1115</v>
      </c>
    </row>
    <row r="3701" spans="1:2">
      <c r="A3701" t="s">
        <v>3768</v>
      </c>
      <c r="B3701">
        <v>1386</v>
      </c>
    </row>
    <row r="3702" spans="1:2">
      <c r="A3702" t="s">
        <v>3769</v>
      </c>
      <c r="B3702">
        <v>719</v>
      </c>
    </row>
    <row r="3703" spans="1:2">
      <c r="A3703" t="s">
        <v>3770</v>
      </c>
      <c r="B3703">
        <v>8517</v>
      </c>
    </row>
    <row r="3704" spans="1:2">
      <c r="A3704" t="s">
        <v>3771</v>
      </c>
      <c r="B3704">
        <v>10455</v>
      </c>
    </row>
    <row r="3705" spans="1:2">
      <c r="A3705" t="s">
        <v>3772</v>
      </c>
      <c r="B3705">
        <v>0</v>
      </c>
    </row>
    <row r="3706" spans="1:2">
      <c r="A3706" t="s">
        <v>3773</v>
      </c>
      <c r="B3706">
        <v>64</v>
      </c>
    </row>
    <row r="3707" spans="1:2">
      <c r="A3707" t="s">
        <v>3774</v>
      </c>
      <c r="B3707">
        <v>909</v>
      </c>
    </row>
    <row r="3708" spans="1:2">
      <c r="A3708" t="s">
        <v>3775</v>
      </c>
      <c r="B3708">
        <v>757</v>
      </c>
    </row>
    <row r="3709" spans="1:2">
      <c r="A3709" t="s">
        <v>3776</v>
      </c>
      <c r="B3709">
        <v>1959</v>
      </c>
    </row>
    <row r="3710" spans="1:2">
      <c r="A3710" t="s">
        <v>3777</v>
      </c>
      <c r="B3710">
        <v>1153</v>
      </c>
    </row>
    <row r="3711" spans="1:2">
      <c r="A3711" t="s">
        <v>3778</v>
      </c>
      <c r="B3711">
        <v>40875</v>
      </c>
    </row>
    <row r="3712" spans="1:2">
      <c r="A3712" t="s">
        <v>3779</v>
      </c>
      <c r="B3712">
        <v>10136</v>
      </c>
    </row>
    <row r="3713" spans="1:2">
      <c r="A3713" t="s">
        <v>3780</v>
      </c>
      <c r="B3713">
        <v>2025</v>
      </c>
    </row>
    <row r="3714" spans="1:2">
      <c r="A3714" t="s">
        <v>3781</v>
      </c>
      <c r="B3714">
        <v>6461</v>
      </c>
    </row>
    <row r="3715" spans="1:2">
      <c r="A3715" t="s">
        <v>3782</v>
      </c>
      <c r="B3715">
        <v>1232</v>
      </c>
    </row>
    <row r="3716" spans="1:2">
      <c r="A3716" t="s">
        <v>3783</v>
      </c>
      <c r="B3716">
        <v>11116</v>
      </c>
    </row>
    <row r="3717" spans="1:2">
      <c r="A3717" t="s">
        <v>3784</v>
      </c>
      <c r="B3717">
        <v>61</v>
      </c>
    </row>
    <row r="3718" spans="1:2">
      <c r="A3718" t="s">
        <v>3785</v>
      </c>
      <c r="B3718">
        <v>651</v>
      </c>
    </row>
    <row r="3719" spans="1:2">
      <c r="A3719" t="s">
        <v>3786</v>
      </c>
      <c r="B3719">
        <v>37546</v>
      </c>
    </row>
    <row r="3720" spans="1:2">
      <c r="A3720" t="s">
        <v>3787</v>
      </c>
      <c r="B3720">
        <v>581</v>
      </c>
    </row>
    <row r="3721" spans="1:2">
      <c r="A3721" t="s">
        <v>3788</v>
      </c>
      <c r="B3721">
        <v>2879</v>
      </c>
    </row>
    <row r="3722" spans="1:2">
      <c r="A3722" t="s">
        <v>3789</v>
      </c>
      <c r="B3722">
        <v>3181</v>
      </c>
    </row>
    <row r="3723" spans="1:2">
      <c r="A3723" t="s">
        <v>3790</v>
      </c>
      <c r="B3723">
        <v>446</v>
      </c>
    </row>
    <row r="3724" spans="1:2">
      <c r="A3724" t="s">
        <v>3791</v>
      </c>
      <c r="B3724">
        <v>3017</v>
      </c>
    </row>
    <row r="3725" spans="1:2">
      <c r="A3725" t="s">
        <v>3792</v>
      </c>
      <c r="B3725">
        <v>1340</v>
      </c>
    </row>
    <row r="3726" spans="1:2">
      <c r="A3726" t="s">
        <v>3793</v>
      </c>
      <c r="B3726">
        <v>189</v>
      </c>
    </row>
    <row r="3727" spans="1:2">
      <c r="A3727" t="s">
        <v>3794</v>
      </c>
      <c r="B3727">
        <v>22839</v>
      </c>
    </row>
    <row r="3728" spans="1:2">
      <c r="A3728" t="s">
        <v>3795</v>
      </c>
      <c r="B3728">
        <v>1664</v>
      </c>
    </row>
    <row r="3729" spans="1:2">
      <c r="A3729" t="s">
        <v>3796</v>
      </c>
      <c r="B3729">
        <v>1380</v>
      </c>
    </row>
    <row r="3730" spans="1:2">
      <c r="A3730" t="s">
        <v>3797</v>
      </c>
      <c r="B3730">
        <v>12306</v>
      </c>
    </row>
    <row r="3731" spans="1:2">
      <c r="A3731" t="s">
        <v>3798</v>
      </c>
      <c r="B3731">
        <v>1318</v>
      </c>
    </row>
    <row r="3732" spans="1:2">
      <c r="A3732" t="s">
        <v>3799</v>
      </c>
      <c r="B3732">
        <v>1674</v>
      </c>
    </row>
    <row r="3733" spans="1:2">
      <c r="A3733" t="s">
        <v>3800</v>
      </c>
      <c r="B3733">
        <v>2111</v>
      </c>
    </row>
    <row r="3734" spans="1:2">
      <c r="A3734" t="s">
        <v>3801</v>
      </c>
      <c r="B3734">
        <v>3540</v>
      </c>
    </row>
    <row r="3735" spans="1:2">
      <c r="A3735" t="s">
        <v>3802</v>
      </c>
      <c r="B3735">
        <v>1204</v>
      </c>
    </row>
    <row r="3736" spans="1:2">
      <c r="A3736" t="s">
        <v>3803</v>
      </c>
      <c r="B3736">
        <v>3719</v>
      </c>
    </row>
    <row r="3737" spans="1:2">
      <c r="A3737" t="s">
        <v>3804</v>
      </c>
      <c r="B3737">
        <v>1322</v>
      </c>
    </row>
    <row r="3738" spans="1:2">
      <c r="A3738" t="s">
        <v>3805</v>
      </c>
      <c r="B3738">
        <v>3745</v>
      </c>
    </row>
    <row r="3739" spans="1:2">
      <c r="A3739" t="s">
        <v>3806</v>
      </c>
      <c r="B3739">
        <v>889</v>
      </c>
    </row>
    <row r="3740" spans="1:2">
      <c r="A3740" t="s">
        <v>3807</v>
      </c>
      <c r="B3740">
        <v>15255</v>
      </c>
    </row>
    <row r="3741" spans="1:2">
      <c r="A3741" t="s">
        <v>3808</v>
      </c>
      <c r="B3741">
        <v>709</v>
      </c>
    </row>
    <row r="3742" spans="1:2">
      <c r="A3742" t="s">
        <v>3809</v>
      </c>
      <c r="B3742">
        <v>488</v>
      </c>
    </row>
    <row r="3743" spans="1:2">
      <c r="A3743" t="s">
        <v>3810</v>
      </c>
      <c r="B3743">
        <v>1781</v>
      </c>
    </row>
    <row r="3744" spans="1:2">
      <c r="A3744" t="s">
        <v>3811</v>
      </c>
      <c r="B3744">
        <v>7811</v>
      </c>
    </row>
    <row r="3745" spans="1:2">
      <c r="A3745" t="s">
        <v>3812</v>
      </c>
      <c r="B3745">
        <v>376</v>
      </c>
    </row>
    <row r="3746" spans="1:2">
      <c r="A3746" t="s">
        <v>3813</v>
      </c>
      <c r="B3746">
        <v>2288</v>
      </c>
    </row>
    <row r="3747" spans="1:2">
      <c r="A3747" t="s">
        <v>3814</v>
      </c>
      <c r="B3747">
        <v>596</v>
      </c>
    </row>
    <row r="3748" spans="1:2">
      <c r="A3748" t="s">
        <v>3815</v>
      </c>
      <c r="B3748">
        <v>1181</v>
      </c>
    </row>
    <row r="3749" spans="1:2">
      <c r="A3749" t="s">
        <v>3816</v>
      </c>
      <c r="B3749">
        <v>459</v>
      </c>
    </row>
    <row r="3750" spans="1:2">
      <c r="A3750" t="s">
        <v>3817</v>
      </c>
      <c r="B3750">
        <v>4337</v>
      </c>
    </row>
    <row r="3751" spans="1:2">
      <c r="A3751" t="s">
        <v>3818</v>
      </c>
      <c r="B3751">
        <v>1333</v>
      </c>
    </row>
    <row r="3752" spans="1:2">
      <c r="A3752" t="s">
        <v>3819</v>
      </c>
      <c r="B3752">
        <v>2256</v>
      </c>
    </row>
    <row r="3753" spans="1:2">
      <c r="A3753" t="s">
        <v>3820</v>
      </c>
      <c r="B3753">
        <v>5733</v>
      </c>
    </row>
    <row r="3754" spans="1:2">
      <c r="A3754" t="s">
        <v>3821</v>
      </c>
      <c r="B3754">
        <v>809</v>
      </c>
    </row>
    <row r="3755" spans="1:2">
      <c r="A3755" t="s">
        <v>3822</v>
      </c>
      <c r="B3755">
        <v>5740</v>
      </c>
    </row>
    <row r="3756" spans="1:2">
      <c r="A3756" t="s">
        <v>3823</v>
      </c>
      <c r="B3756">
        <v>1054</v>
      </c>
    </row>
    <row r="3757" spans="1:2">
      <c r="A3757" t="s">
        <v>3824</v>
      </c>
      <c r="B3757">
        <v>2413</v>
      </c>
    </row>
    <row r="3758" spans="1:2">
      <c r="A3758" t="s">
        <v>3825</v>
      </c>
      <c r="B3758">
        <v>669</v>
      </c>
    </row>
    <row r="3759" spans="1:2">
      <c r="A3759" t="s">
        <v>3826</v>
      </c>
      <c r="B3759">
        <v>5877</v>
      </c>
    </row>
    <row r="3760" spans="1:2">
      <c r="A3760" t="s">
        <v>3827</v>
      </c>
      <c r="B3760">
        <v>1145</v>
      </c>
    </row>
    <row r="3761" spans="1:2">
      <c r="A3761" t="s">
        <v>3828</v>
      </c>
      <c r="B3761">
        <v>7248</v>
      </c>
    </row>
    <row r="3762" spans="1:2">
      <c r="A3762" t="s">
        <v>3829</v>
      </c>
      <c r="B3762">
        <v>1036</v>
      </c>
    </row>
    <row r="3763" spans="1:2">
      <c r="A3763" t="s">
        <v>3830</v>
      </c>
      <c r="B3763">
        <v>3417</v>
      </c>
    </row>
    <row r="3764" spans="1:2">
      <c r="A3764" t="s">
        <v>3831</v>
      </c>
      <c r="B3764">
        <v>2138</v>
      </c>
    </row>
    <row r="3765" spans="1:2">
      <c r="A3765" t="s">
        <v>3832</v>
      </c>
      <c r="B3765">
        <v>2111</v>
      </c>
    </row>
    <row r="3766" spans="1:2">
      <c r="A3766" t="s">
        <v>3833</v>
      </c>
      <c r="B3766">
        <v>3329</v>
      </c>
    </row>
    <row r="3767" spans="1:2">
      <c r="A3767" t="s">
        <v>3834</v>
      </c>
      <c r="B3767">
        <v>1473</v>
      </c>
    </row>
    <row r="3768" spans="1:2">
      <c r="A3768" t="s">
        <v>3835</v>
      </c>
      <c r="B3768">
        <v>4032</v>
      </c>
    </row>
    <row r="3769" spans="1:2">
      <c r="A3769" t="s">
        <v>3836</v>
      </c>
      <c r="B3769">
        <v>851</v>
      </c>
    </row>
    <row r="3770" spans="1:2">
      <c r="A3770" t="s">
        <v>3837</v>
      </c>
      <c r="B3770">
        <v>1113</v>
      </c>
    </row>
    <row r="3771" spans="1:2">
      <c r="A3771" t="s">
        <v>3838</v>
      </c>
      <c r="B3771">
        <v>4207</v>
      </c>
    </row>
    <row r="3772" spans="1:2">
      <c r="A3772" t="s">
        <v>3839</v>
      </c>
      <c r="B3772">
        <v>896</v>
      </c>
    </row>
    <row r="3773" spans="1:2">
      <c r="A3773" t="s">
        <v>3840</v>
      </c>
      <c r="B3773">
        <v>1293</v>
      </c>
    </row>
    <row r="3774" spans="1:2">
      <c r="A3774" t="s">
        <v>3841</v>
      </c>
      <c r="B3774">
        <v>4835</v>
      </c>
    </row>
    <row r="3775" spans="1:2">
      <c r="A3775" t="s">
        <v>3842</v>
      </c>
      <c r="B3775">
        <v>15192</v>
      </c>
    </row>
    <row r="3776" spans="1:2">
      <c r="A3776" t="s">
        <v>3843</v>
      </c>
      <c r="B3776">
        <v>12307</v>
      </c>
    </row>
    <row r="3777" spans="1:2">
      <c r="A3777" t="s">
        <v>3844</v>
      </c>
      <c r="B3777">
        <v>3326</v>
      </c>
    </row>
    <row r="3778" spans="1:2">
      <c r="A3778" t="s">
        <v>3845</v>
      </c>
      <c r="B3778">
        <v>356</v>
      </c>
    </row>
    <row r="3779" spans="1:2">
      <c r="A3779" t="s">
        <v>3846</v>
      </c>
      <c r="B3779">
        <v>2357</v>
      </c>
    </row>
    <row r="3780" spans="1:2">
      <c r="A3780" t="s">
        <v>3847</v>
      </c>
      <c r="B3780">
        <v>973</v>
      </c>
    </row>
    <row r="3781" spans="1:2">
      <c r="A3781" t="s">
        <v>3848</v>
      </c>
      <c r="B3781">
        <v>121</v>
      </c>
    </row>
    <row r="3782" spans="1:2">
      <c r="A3782" t="s">
        <v>3849</v>
      </c>
      <c r="B3782">
        <v>2078</v>
      </c>
    </row>
    <row r="3783" spans="1:2">
      <c r="A3783" t="s">
        <v>3850</v>
      </c>
      <c r="B3783">
        <v>3389</v>
      </c>
    </row>
    <row r="3784" spans="1:2">
      <c r="A3784" t="s">
        <v>3851</v>
      </c>
      <c r="B3784">
        <v>2580</v>
      </c>
    </row>
    <row r="3785" spans="1:2">
      <c r="A3785" t="s">
        <v>3852</v>
      </c>
      <c r="B3785">
        <v>6871</v>
      </c>
    </row>
    <row r="3786" spans="1:2">
      <c r="A3786" t="s">
        <v>3853</v>
      </c>
      <c r="B3786">
        <v>761</v>
      </c>
    </row>
    <row r="3787" spans="1:2">
      <c r="A3787" t="s">
        <v>3854</v>
      </c>
      <c r="B3787">
        <v>2464</v>
      </c>
    </row>
    <row r="3788" spans="1:2">
      <c r="A3788" t="s">
        <v>3855</v>
      </c>
      <c r="B3788">
        <v>3045</v>
      </c>
    </row>
    <row r="3789" spans="1:2">
      <c r="A3789" t="s">
        <v>3856</v>
      </c>
      <c r="B3789">
        <v>771</v>
      </c>
    </row>
    <row r="3790" spans="1:2">
      <c r="A3790" t="s">
        <v>3857</v>
      </c>
      <c r="B3790">
        <v>10003</v>
      </c>
    </row>
    <row r="3791" spans="1:2">
      <c r="A3791" t="s">
        <v>3858</v>
      </c>
      <c r="B3791">
        <v>262</v>
      </c>
    </row>
    <row r="3792" spans="1:2">
      <c r="A3792" t="s">
        <v>3859</v>
      </c>
      <c r="B3792">
        <v>31747</v>
      </c>
    </row>
    <row r="3793" spans="1:2">
      <c r="A3793" t="s">
        <v>3860</v>
      </c>
      <c r="B3793">
        <v>3761</v>
      </c>
    </row>
    <row r="3794" spans="1:2">
      <c r="A3794" t="s">
        <v>3861</v>
      </c>
      <c r="B3794">
        <v>12611</v>
      </c>
    </row>
    <row r="3795" spans="1:2">
      <c r="A3795" t="s">
        <v>3862</v>
      </c>
      <c r="B3795">
        <v>57704</v>
      </c>
    </row>
    <row r="3796" spans="1:2">
      <c r="A3796" t="s">
        <v>3863</v>
      </c>
      <c r="B3796">
        <v>1334</v>
      </c>
    </row>
    <row r="3797" spans="1:2">
      <c r="A3797" t="s">
        <v>3864</v>
      </c>
      <c r="B3797">
        <v>1730</v>
      </c>
    </row>
    <row r="3798" spans="1:2">
      <c r="A3798" t="s">
        <v>3865</v>
      </c>
      <c r="B3798">
        <v>3543</v>
      </c>
    </row>
    <row r="3799" spans="1:2">
      <c r="A3799" t="s">
        <v>3866</v>
      </c>
      <c r="B3799">
        <v>11708</v>
      </c>
    </row>
    <row r="3800" spans="1:2">
      <c r="A3800" t="s">
        <v>3867</v>
      </c>
      <c r="B3800">
        <v>3096</v>
      </c>
    </row>
    <row r="3801" spans="1:2">
      <c r="A3801" t="s">
        <v>3868</v>
      </c>
      <c r="B3801">
        <v>5637</v>
      </c>
    </row>
    <row r="3802" spans="1:2">
      <c r="A3802" t="s">
        <v>3869</v>
      </c>
      <c r="B3802">
        <v>4132</v>
      </c>
    </row>
    <row r="3803" spans="1:2">
      <c r="A3803" t="s">
        <v>3870</v>
      </c>
      <c r="B3803">
        <v>3363</v>
      </c>
    </row>
    <row r="3804" spans="1:2">
      <c r="A3804" t="s">
        <v>3871</v>
      </c>
      <c r="B3804">
        <v>683</v>
      </c>
    </row>
    <row r="3805" spans="1:2">
      <c r="A3805" t="s">
        <v>3872</v>
      </c>
      <c r="B3805">
        <v>47790</v>
      </c>
    </row>
    <row r="3806" spans="1:2">
      <c r="A3806" t="s">
        <v>3873</v>
      </c>
      <c r="B3806">
        <v>6827</v>
      </c>
    </row>
    <row r="3807" spans="1:2">
      <c r="A3807" t="s">
        <v>3874</v>
      </c>
      <c r="B3807">
        <v>5857</v>
      </c>
    </row>
    <row r="3808" spans="1:2">
      <c r="A3808" t="s">
        <v>3875</v>
      </c>
      <c r="B3808">
        <v>5606</v>
      </c>
    </row>
    <row r="3809" spans="1:2">
      <c r="A3809" t="s">
        <v>3876</v>
      </c>
      <c r="B3809">
        <v>808</v>
      </c>
    </row>
    <row r="3810" spans="1:2">
      <c r="A3810" t="s">
        <v>3877</v>
      </c>
      <c r="B3810">
        <v>6731</v>
      </c>
    </row>
    <row r="3811" spans="1:2">
      <c r="A3811" t="s">
        <v>3878</v>
      </c>
      <c r="B3811">
        <v>15912</v>
      </c>
    </row>
    <row r="3812" spans="1:2">
      <c r="A3812" t="s">
        <v>3879</v>
      </c>
      <c r="B3812">
        <v>57448</v>
      </c>
    </row>
    <row r="3813" spans="1:2">
      <c r="A3813" t="s">
        <v>3880</v>
      </c>
      <c r="B3813">
        <v>2897</v>
      </c>
    </row>
    <row r="3814" spans="1:2">
      <c r="A3814" t="s">
        <v>3881</v>
      </c>
      <c r="B3814">
        <v>768</v>
      </c>
    </row>
    <row r="3815" spans="1:2">
      <c r="A3815" t="s">
        <v>3882</v>
      </c>
      <c r="B3815">
        <v>2048</v>
      </c>
    </row>
    <row r="3816" spans="1:2">
      <c r="A3816" t="s">
        <v>3883</v>
      </c>
      <c r="B3816">
        <v>2561</v>
      </c>
    </row>
    <row r="3817" spans="1:2">
      <c r="A3817" t="s">
        <v>3884</v>
      </c>
      <c r="B3817">
        <v>2337</v>
      </c>
    </row>
    <row r="3818" spans="1:2">
      <c r="A3818" t="s">
        <v>3885</v>
      </c>
      <c r="B3818">
        <v>3750</v>
      </c>
    </row>
    <row r="3819" spans="1:2">
      <c r="A3819" t="s">
        <v>3886</v>
      </c>
      <c r="B3819">
        <v>1407</v>
      </c>
    </row>
    <row r="3820" spans="1:2">
      <c r="A3820" t="s">
        <v>3887</v>
      </c>
      <c r="B3820">
        <v>8879</v>
      </c>
    </row>
    <row r="3821" spans="1:2">
      <c r="A3821" t="s">
        <v>3888</v>
      </c>
      <c r="B3821">
        <v>307</v>
      </c>
    </row>
    <row r="3822" spans="1:2">
      <c r="A3822" t="s">
        <v>3889</v>
      </c>
      <c r="B3822">
        <v>5261</v>
      </c>
    </row>
    <row r="3823" spans="1:2">
      <c r="A3823" t="s">
        <v>3890</v>
      </c>
      <c r="B3823">
        <v>5192</v>
      </c>
    </row>
    <row r="3824" spans="1:2">
      <c r="A3824" t="s">
        <v>3891</v>
      </c>
      <c r="B3824">
        <v>6974</v>
      </c>
    </row>
    <row r="3825" spans="1:2">
      <c r="A3825" t="s">
        <v>3892</v>
      </c>
      <c r="B3825">
        <v>556</v>
      </c>
    </row>
    <row r="3826" spans="1:2">
      <c r="A3826" t="s">
        <v>3893</v>
      </c>
      <c r="B3826">
        <v>5508</v>
      </c>
    </row>
    <row r="3827" spans="1:2">
      <c r="A3827" t="s">
        <v>3894</v>
      </c>
      <c r="B3827">
        <v>2198</v>
      </c>
    </row>
    <row r="3828" spans="1:2">
      <c r="A3828" t="s">
        <v>3895</v>
      </c>
      <c r="B3828">
        <v>126</v>
      </c>
    </row>
    <row r="3829" spans="1:2">
      <c r="A3829" t="s">
        <v>3896</v>
      </c>
      <c r="B3829">
        <v>4126</v>
      </c>
    </row>
    <row r="3830" spans="1:2">
      <c r="A3830" t="s">
        <v>3897</v>
      </c>
      <c r="B3830">
        <v>3153</v>
      </c>
    </row>
    <row r="3831" spans="1:2">
      <c r="A3831" t="s">
        <v>3898</v>
      </c>
      <c r="B3831">
        <v>2162</v>
      </c>
    </row>
    <row r="3832" spans="1:2">
      <c r="A3832" t="s">
        <v>3899</v>
      </c>
      <c r="B3832">
        <v>1891</v>
      </c>
    </row>
    <row r="3833" spans="1:2">
      <c r="A3833" t="s">
        <v>3900</v>
      </c>
      <c r="B3833">
        <v>39876</v>
      </c>
    </row>
    <row r="3834" spans="1:2">
      <c r="A3834" t="s">
        <v>3901</v>
      </c>
      <c r="B3834">
        <v>2757</v>
      </c>
    </row>
    <row r="3835" spans="1:2">
      <c r="A3835" t="s">
        <v>3902</v>
      </c>
      <c r="B3835">
        <v>1923</v>
      </c>
    </row>
    <row r="3836" spans="1:2">
      <c r="A3836" t="s">
        <v>3903</v>
      </c>
      <c r="B3836">
        <v>12199</v>
      </c>
    </row>
    <row r="3837" spans="1:2">
      <c r="A3837" t="s">
        <v>3904</v>
      </c>
      <c r="B3837">
        <v>2682</v>
      </c>
    </row>
    <row r="3838" spans="1:2">
      <c r="A3838" t="s">
        <v>3905</v>
      </c>
      <c r="B3838">
        <v>2703</v>
      </c>
    </row>
    <row r="3839" spans="1:2">
      <c r="A3839" t="s">
        <v>3906</v>
      </c>
      <c r="B3839">
        <v>7870</v>
      </c>
    </row>
    <row r="3840" spans="1:2">
      <c r="A3840" t="s">
        <v>3907</v>
      </c>
      <c r="B3840">
        <v>1190</v>
      </c>
    </row>
    <row r="3841" spans="1:2">
      <c r="A3841" t="s">
        <v>3908</v>
      </c>
      <c r="B3841">
        <v>358</v>
      </c>
    </row>
    <row r="3842" spans="1:2">
      <c r="A3842" t="s">
        <v>3909</v>
      </c>
      <c r="B3842">
        <v>1297</v>
      </c>
    </row>
    <row r="3843" spans="1:2">
      <c r="A3843" t="s">
        <v>3910</v>
      </c>
      <c r="B3843">
        <v>12585</v>
      </c>
    </row>
    <row r="3844" spans="1:2">
      <c r="A3844" t="s">
        <v>3911</v>
      </c>
      <c r="B3844">
        <v>367</v>
      </c>
    </row>
    <row r="3845" spans="1:2">
      <c r="A3845" t="s">
        <v>3912</v>
      </c>
      <c r="B3845">
        <v>594</v>
      </c>
    </row>
    <row r="3846" spans="1:2">
      <c r="A3846" t="s">
        <v>3913</v>
      </c>
      <c r="B3846">
        <v>20282</v>
      </c>
    </row>
    <row r="3847" spans="1:2">
      <c r="A3847" t="s">
        <v>3914</v>
      </c>
      <c r="B3847">
        <v>1530</v>
      </c>
    </row>
    <row r="3848" spans="1:2">
      <c r="A3848" t="s">
        <v>3915</v>
      </c>
      <c r="B3848">
        <v>2362</v>
      </c>
    </row>
    <row r="3849" spans="1:2">
      <c r="A3849" t="s">
        <v>3916</v>
      </c>
      <c r="B3849">
        <v>6199</v>
      </c>
    </row>
    <row r="3850" spans="1:2">
      <c r="A3850" t="s">
        <v>3917</v>
      </c>
      <c r="B3850">
        <v>30083</v>
      </c>
    </row>
    <row r="3851" spans="1:2">
      <c r="A3851" t="s">
        <v>3918</v>
      </c>
      <c r="B3851">
        <v>6440</v>
      </c>
    </row>
    <row r="3852" spans="1:2">
      <c r="A3852" t="s">
        <v>3919</v>
      </c>
      <c r="B3852">
        <v>6956</v>
      </c>
    </row>
    <row r="3853" spans="1:2">
      <c r="A3853" t="s">
        <v>3920</v>
      </c>
      <c r="B3853">
        <v>32706</v>
      </c>
    </row>
    <row r="3854" spans="1:2">
      <c r="A3854" t="s">
        <v>3921</v>
      </c>
      <c r="B3854">
        <v>2197</v>
      </c>
    </row>
    <row r="3855" spans="1:2">
      <c r="A3855" t="s">
        <v>3922</v>
      </c>
      <c r="B3855">
        <v>2917</v>
      </c>
    </row>
    <row r="3856" spans="1:2">
      <c r="A3856" t="s">
        <v>3923</v>
      </c>
      <c r="B3856">
        <v>712</v>
      </c>
    </row>
    <row r="3857" spans="1:2">
      <c r="A3857" t="s">
        <v>3924</v>
      </c>
      <c r="B3857">
        <v>7246</v>
      </c>
    </row>
    <row r="3858" spans="1:2">
      <c r="A3858" t="s">
        <v>3925</v>
      </c>
      <c r="B3858">
        <v>99</v>
      </c>
    </row>
    <row r="3859" spans="1:2">
      <c r="A3859" t="s">
        <v>3926</v>
      </c>
      <c r="B3859">
        <v>5967</v>
      </c>
    </row>
    <row r="3860" spans="1:2">
      <c r="A3860" t="s">
        <v>3927</v>
      </c>
      <c r="B3860">
        <v>3057</v>
      </c>
    </row>
    <row r="3861" spans="1:2">
      <c r="A3861" t="s">
        <v>3928</v>
      </c>
      <c r="B3861">
        <v>1736</v>
      </c>
    </row>
    <row r="3862" spans="1:2">
      <c r="A3862" t="s">
        <v>3929</v>
      </c>
      <c r="B3862">
        <v>12848</v>
      </c>
    </row>
    <row r="3863" spans="1:2">
      <c r="A3863" t="s">
        <v>3930</v>
      </c>
      <c r="B3863">
        <v>3617</v>
      </c>
    </row>
    <row r="3864" spans="1:2">
      <c r="A3864" t="s">
        <v>3931</v>
      </c>
      <c r="B3864">
        <v>4962</v>
      </c>
    </row>
    <row r="3865" spans="1:2">
      <c r="A3865" t="s">
        <v>3932</v>
      </c>
      <c r="B3865">
        <v>316</v>
      </c>
    </row>
    <row r="3866" spans="1:2">
      <c r="A3866" t="s">
        <v>3933</v>
      </c>
      <c r="B3866">
        <v>77784</v>
      </c>
    </row>
    <row r="3867" spans="1:2">
      <c r="A3867" t="s">
        <v>3934</v>
      </c>
      <c r="B3867">
        <v>16336</v>
      </c>
    </row>
    <row r="3868" spans="1:2">
      <c r="A3868" t="s">
        <v>3935</v>
      </c>
      <c r="B3868">
        <v>5134</v>
      </c>
    </row>
    <row r="3869" spans="1:2">
      <c r="A3869" t="s">
        <v>3936</v>
      </c>
      <c r="B3869">
        <v>4703</v>
      </c>
    </row>
    <row r="3870" spans="1:2">
      <c r="A3870" t="s">
        <v>3937</v>
      </c>
      <c r="B3870">
        <v>3436</v>
      </c>
    </row>
    <row r="3871" spans="1:2">
      <c r="A3871" t="s">
        <v>3938</v>
      </c>
      <c r="B3871">
        <v>9516</v>
      </c>
    </row>
    <row r="3872" spans="1:2">
      <c r="A3872" t="s">
        <v>3939</v>
      </c>
      <c r="B3872">
        <v>19476</v>
      </c>
    </row>
    <row r="3873" spans="1:2">
      <c r="A3873" t="s">
        <v>3940</v>
      </c>
      <c r="B3873">
        <v>891</v>
      </c>
    </row>
    <row r="3874" spans="1:2">
      <c r="A3874" t="s">
        <v>3941</v>
      </c>
      <c r="B3874">
        <v>5405</v>
      </c>
    </row>
    <row r="3875" spans="1:2">
      <c r="A3875" t="s">
        <v>3942</v>
      </c>
      <c r="B3875">
        <v>1258</v>
      </c>
    </row>
    <row r="3876" spans="1:2">
      <c r="A3876" t="s">
        <v>3943</v>
      </c>
      <c r="B3876">
        <v>1770</v>
      </c>
    </row>
    <row r="3877" spans="1:2">
      <c r="A3877" t="s">
        <v>3944</v>
      </c>
      <c r="B3877">
        <v>48756</v>
      </c>
    </row>
    <row r="3878" spans="1:2">
      <c r="A3878" t="s">
        <v>3945</v>
      </c>
      <c r="B3878">
        <v>8570</v>
      </c>
    </row>
    <row r="3879" spans="1:2">
      <c r="A3879" t="s">
        <v>3946</v>
      </c>
      <c r="B3879">
        <v>667</v>
      </c>
    </row>
    <row r="3880" spans="1:2">
      <c r="A3880" t="s">
        <v>3947</v>
      </c>
      <c r="B3880">
        <v>13428</v>
      </c>
    </row>
    <row r="3881" spans="1:2">
      <c r="A3881" t="s">
        <v>3948</v>
      </c>
      <c r="B3881">
        <v>1036</v>
      </c>
    </row>
    <row r="3882" spans="1:2">
      <c r="A3882" t="s">
        <v>3949</v>
      </c>
      <c r="B3882">
        <v>1402</v>
      </c>
    </row>
    <row r="3883" spans="1:2">
      <c r="A3883" t="s">
        <v>3950</v>
      </c>
      <c r="B3883">
        <v>630</v>
      </c>
    </row>
    <row r="3884" spans="1:2">
      <c r="A3884" t="s">
        <v>3951</v>
      </c>
      <c r="B3884">
        <v>597</v>
      </c>
    </row>
    <row r="3885" spans="1:2">
      <c r="A3885" t="s">
        <v>3952</v>
      </c>
      <c r="B3885">
        <v>1167</v>
      </c>
    </row>
    <row r="3886" spans="1:2">
      <c r="A3886" t="s">
        <v>3953</v>
      </c>
      <c r="B3886">
        <v>5386</v>
      </c>
    </row>
    <row r="3887" spans="1:2">
      <c r="A3887" t="s">
        <v>3954</v>
      </c>
      <c r="B3887">
        <v>6262</v>
      </c>
    </row>
    <row r="3888" spans="1:2">
      <c r="A3888" t="s">
        <v>3955</v>
      </c>
      <c r="B3888">
        <v>1025</v>
      </c>
    </row>
    <row r="3889" spans="1:2">
      <c r="A3889" t="s">
        <v>3956</v>
      </c>
      <c r="B3889">
        <v>3087</v>
      </c>
    </row>
    <row r="3890" spans="1:2">
      <c r="A3890" t="s">
        <v>3957</v>
      </c>
      <c r="B3890">
        <v>1607</v>
      </c>
    </row>
    <row r="3891" spans="1:2">
      <c r="A3891" t="s">
        <v>3958</v>
      </c>
      <c r="B3891">
        <v>1018</v>
      </c>
    </row>
    <row r="3892" spans="1:2">
      <c r="A3892" t="s">
        <v>3959</v>
      </c>
      <c r="B3892">
        <v>287</v>
      </c>
    </row>
    <row r="3893" spans="1:2">
      <c r="A3893" t="s">
        <v>3960</v>
      </c>
      <c r="B3893">
        <v>1479</v>
      </c>
    </row>
    <row r="3894" spans="1:2">
      <c r="A3894" t="s">
        <v>3961</v>
      </c>
      <c r="B3894">
        <v>2459</v>
      </c>
    </row>
    <row r="3895" spans="1:2">
      <c r="A3895" t="s">
        <v>3962</v>
      </c>
      <c r="B3895">
        <v>11122</v>
      </c>
    </row>
    <row r="3896" spans="1:2">
      <c r="A3896" t="s">
        <v>3963</v>
      </c>
      <c r="B3896">
        <v>24483</v>
      </c>
    </row>
    <row r="3897" spans="1:2">
      <c r="A3897" t="s">
        <v>3964</v>
      </c>
      <c r="B3897">
        <v>1864</v>
      </c>
    </row>
    <row r="3898" spans="1:2">
      <c r="A3898" t="s">
        <v>3965</v>
      </c>
      <c r="B3898">
        <v>272</v>
      </c>
    </row>
    <row r="3899" spans="1:2">
      <c r="A3899" t="s">
        <v>3966</v>
      </c>
      <c r="B3899">
        <v>4846</v>
      </c>
    </row>
    <row r="3900" spans="1:2">
      <c r="A3900" t="s">
        <v>3967</v>
      </c>
      <c r="B3900">
        <v>1429</v>
      </c>
    </row>
    <row r="3901" spans="1:2">
      <c r="A3901" t="s">
        <v>3968</v>
      </c>
      <c r="B3901">
        <v>7695</v>
      </c>
    </row>
    <row r="3902" spans="1:2">
      <c r="A3902" t="s">
        <v>3969</v>
      </c>
      <c r="B3902">
        <v>7575</v>
      </c>
    </row>
    <row r="3903" spans="1:2">
      <c r="A3903" t="s">
        <v>3970</v>
      </c>
      <c r="B3903">
        <v>1802</v>
      </c>
    </row>
    <row r="3904" spans="1:2">
      <c r="A3904" t="s">
        <v>3971</v>
      </c>
      <c r="B3904">
        <v>2334</v>
      </c>
    </row>
    <row r="3905" spans="1:2">
      <c r="A3905" t="s">
        <v>3972</v>
      </c>
      <c r="B3905">
        <v>1440</v>
      </c>
    </row>
    <row r="3906" spans="1:2">
      <c r="A3906" t="s">
        <v>3973</v>
      </c>
      <c r="B3906">
        <v>3464</v>
      </c>
    </row>
    <row r="3907" spans="1:2">
      <c r="A3907" t="s">
        <v>3974</v>
      </c>
      <c r="B3907">
        <v>3130</v>
      </c>
    </row>
    <row r="3908" spans="1:2">
      <c r="A3908" t="s">
        <v>3975</v>
      </c>
      <c r="B3908">
        <v>4080</v>
      </c>
    </row>
    <row r="3909" spans="1:2">
      <c r="A3909" t="s">
        <v>3976</v>
      </c>
      <c r="B3909">
        <v>66769</v>
      </c>
    </row>
    <row r="3910" spans="1:2">
      <c r="A3910" t="s">
        <v>3977</v>
      </c>
      <c r="B3910">
        <v>1436</v>
      </c>
    </row>
    <row r="3911" spans="1:2">
      <c r="A3911" t="s">
        <v>3978</v>
      </c>
      <c r="B3911">
        <v>5908</v>
      </c>
    </row>
    <row r="3912" spans="1:2">
      <c r="A3912" t="s">
        <v>3979</v>
      </c>
      <c r="B3912">
        <v>7199</v>
      </c>
    </row>
    <row r="3913" spans="1:2">
      <c r="A3913" t="s">
        <v>3980</v>
      </c>
      <c r="B3913">
        <v>970</v>
      </c>
    </row>
    <row r="3914" spans="1:2">
      <c r="A3914" t="s">
        <v>3981</v>
      </c>
      <c r="B3914">
        <v>8518</v>
      </c>
    </row>
    <row r="3915" spans="1:2">
      <c r="A3915" t="s">
        <v>3982</v>
      </c>
      <c r="B3915">
        <v>12880</v>
      </c>
    </row>
    <row r="3916" spans="1:2">
      <c r="A3916" t="s">
        <v>3983</v>
      </c>
      <c r="B3916">
        <v>8818</v>
      </c>
    </row>
    <row r="3917" spans="1:2">
      <c r="A3917" t="s">
        <v>3984</v>
      </c>
      <c r="B3917">
        <v>3541</v>
      </c>
    </row>
    <row r="3918" spans="1:2">
      <c r="A3918" t="s">
        <v>3985</v>
      </c>
      <c r="B3918">
        <v>30923</v>
      </c>
    </row>
    <row r="3919" spans="1:2">
      <c r="A3919" t="s">
        <v>3986</v>
      </c>
      <c r="B3919">
        <v>3207</v>
      </c>
    </row>
    <row r="3920" spans="1:2">
      <c r="A3920" t="s">
        <v>3987</v>
      </c>
      <c r="B3920">
        <v>4703</v>
      </c>
    </row>
    <row r="3921" spans="1:2">
      <c r="A3921" t="s">
        <v>3988</v>
      </c>
      <c r="B3921">
        <v>20548</v>
      </c>
    </row>
    <row r="3922" spans="1:2">
      <c r="A3922" t="s">
        <v>3989</v>
      </c>
      <c r="B3922">
        <v>579</v>
      </c>
    </row>
    <row r="3923" spans="1:2">
      <c r="A3923" t="s">
        <v>3990</v>
      </c>
      <c r="B3923">
        <v>74</v>
      </c>
    </row>
    <row r="3924" spans="1:2">
      <c r="A3924" t="s">
        <v>3991</v>
      </c>
      <c r="B3924">
        <v>2314</v>
      </c>
    </row>
    <row r="3925" spans="1:2">
      <c r="A3925" t="s">
        <v>3992</v>
      </c>
      <c r="B3925">
        <v>1589</v>
      </c>
    </row>
    <row r="3926" spans="1:2">
      <c r="A3926" t="s">
        <v>3993</v>
      </c>
      <c r="B3926">
        <v>105</v>
      </c>
    </row>
    <row r="3927" spans="1:2">
      <c r="A3927" t="s">
        <v>3994</v>
      </c>
      <c r="B3927">
        <v>130</v>
      </c>
    </row>
    <row r="3928" spans="1:2">
      <c r="A3928" t="s">
        <v>3995</v>
      </c>
      <c r="B3928">
        <v>1090</v>
      </c>
    </row>
    <row r="3929" spans="1:2">
      <c r="A3929" t="s">
        <v>3996</v>
      </c>
      <c r="B3929">
        <v>173</v>
      </c>
    </row>
    <row r="3930" spans="1:2">
      <c r="A3930" t="s">
        <v>3997</v>
      </c>
      <c r="B3930">
        <v>1196</v>
      </c>
    </row>
    <row r="3931" spans="1:2">
      <c r="A3931" t="s">
        <v>3998</v>
      </c>
      <c r="B3931">
        <v>10155</v>
      </c>
    </row>
    <row r="3932" spans="1:2">
      <c r="A3932" t="s">
        <v>3999</v>
      </c>
      <c r="B3932">
        <v>57785</v>
      </c>
    </row>
    <row r="3933" spans="1:2">
      <c r="A3933" t="s">
        <v>4000</v>
      </c>
      <c r="B3933">
        <v>3970</v>
      </c>
    </row>
    <row r="3934" spans="1:2">
      <c r="A3934" t="s">
        <v>4001</v>
      </c>
      <c r="B3934">
        <v>11615</v>
      </c>
    </row>
    <row r="3935" spans="1:2">
      <c r="A3935" t="s">
        <v>4002</v>
      </c>
      <c r="B3935">
        <v>1067</v>
      </c>
    </row>
    <row r="3936" spans="1:2">
      <c r="A3936" t="s">
        <v>4003</v>
      </c>
      <c r="B3936">
        <v>702</v>
      </c>
    </row>
    <row r="3937" spans="1:2">
      <c r="A3937" t="s">
        <v>4004</v>
      </c>
      <c r="B3937">
        <v>6333</v>
      </c>
    </row>
    <row r="3938" spans="1:2">
      <c r="A3938" t="s">
        <v>4005</v>
      </c>
      <c r="B3938">
        <v>50377</v>
      </c>
    </row>
    <row r="3939" spans="1:2">
      <c r="A3939" t="s">
        <v>4006</v>
      </c>
      <c r="B3939">
        <v>9390</v>
      </c>
    </row>
    <row r="3940" spans="1:2">
      <c r="A3940" t="s">
        <v>4007</v>
      </c>
      <c r="B3940">
        <v>2536</v>
      </c>
    </row>
    <row r="3941" spans="1:2">
      <c r="A3941" t="s">
        <v>4008</v>
      </c>
      <c r="B3941">
        <v>12627</v>
      </c>
    </row>
    <row r="3942" spans="1:2">
      <c r="A3942" t="s">
        <v>4009</v>
      </c>
      <c r="B3942">
        <v>1755</v>
      </c>
    </row>
    <row r="3943" spans="1:2">
      <c r="A3943" t="s">
        <v>4010</v>
      </c>
      <c r="B3943">
        <v>3685</v>
      </c>
    </row>
    <row r="3944" spans="1:2">
      <c r="A3944" t="s">
        <v>4011</v>
      </c>
      <c r="B3944">
        <v>3973</v>
      </c>
    </row>
    <row r="3945" spans="1:2">
      <c r="A3945" t="s">
        <v>4012</v>
      </c>
      <c r="B3945">
        <v>440</v>
      </c>
    </row>
    <row r="3946" spans="1:2">
      <c r="A3946" t="s">
        <v>4013</v>
      </c>
      <c r="B3946">
        <v>1045</v>
      </c>
    </row>
    <row r="3947" spans="1:2">
      <c r="A3947" t="s">
        <v>4014</v>
      </c>
      <c r="B3947">
        <v>921</v>
      </c>
    </row>
    <row r="3948" spans="1:2">
      <c r="A3948" t="s">
        <v>4015</v>
      </c>
      <c r="B3948">
        <v>2060</v>
      </c>
    </row>
    <row r="3949" spans="1:2">
      <c r="A3949" t="s">
        <v>4016</v>
      </c>
      <c r="B3949">
        <v>21266</v>
      </c>
    </row>
    <row r="3950" spans="1:2">
      <c r="A3950" t="s">
        <v>4017</v>
      </c>
      <c r="B3950">
        <v>6924</v>
      </c>
    </row>
    <row r="3951" spans="1:2">
      <c r="A3951" t="s">
        <v>4018</v>
      </c>
      <c r="B3951">
        <v>937</v>
      </c>
    </row>
    <row r="3952" spans="1:2">
      <c r="A3952" t="s">
        <v>4019</v>
      </c>
      <c r="B3952">
        <v>9139</v>
      </c>
    </row>
    <row r="3953" spans="1:2">
      <c r="A3953" t="s">
        <v>4020</v>
      </c>
      <c r="B3953">
        <v>13570</v>
      </c>
    </row>
    <row r="3954" spans="1:2">
      <c r="A3954" t="s">
        <v>4021</v>
      </c>
      <c r="B3954">
        <v>10287</v>
      </c>
    </row>
    <row r="3955" spans="1:2">
      <c r="A3955" t="s">
        <v>4022</v>
      </c>
      <c r="B3955">
        <v>2047</v>
      </c>
    </row>
    <row r="3956" spans="1:2">
      <c r="A3956" t="s">
        <v>4023</v>
      </c>
      <c r="B3956">
        <v>3317</v>
      </c>
    </row>
    <row r="3957" spans="1:2">
      <c r="A3957" t="s">
        <v>4024</v>
      </c>
      <c r="B3957">
        <v>5573</v>
      </c>
    </row>
    <row r="3958" spans="1:2">
      <c r="A3958" t="s">
        <v>4025</v>
      </c>
      <c r="B3958">
        <v>2702</v>
      </c>
    </row>
    <row r="3959" spans="1:2">
      <c r="A3959" t="s">
        <v>4026</v>
      </c>
      <c r="B3959">
        <v>1730</v>
      </c>
    </row>
    <row r="3960" spans="1:2">
      <c r="A3960" t="s">
        <v>4027</v>
      </c>
      <c r="B3960">
        <v>1834</v>
      </c>
    </row>
    <row r="3961" spans="1:2">
      <c r="A3961" t="s">
        <v>4028</v>
      </c>
      <c r="B3961">
        <v>1946</v>
      </c>
    </row>
    <row r="3962" spans="1:2">
      <c r="A3962" t="s">
        <v>4029</v>
      </c>
      <c r="B3962">
        <v>2341</v>
      </c>
    </row>
    <row r="3963" spans="1:2">
      <c r="A3963" t="s">
        <v>4030</v>
      </c>
      <c r="B3963">
        <v>6248</v>
      </c>
    </row>
    <row r="3964" spans="1:2">
      <c r="A3964" t="s">
        <v>4031</v>
      </c>
      <c r="B3964">
        <v>1927</v>
      </c>
    </row>
    <row r="3965" spans="1:2">
      <c r="A3965" t="s">
        <v>4032</v>
      </c>
      <c r="B3965">
        <v>1185</v>
      </c>
    </row>
    <row r="3966" spans="1:2">
      <c r="A3966" t="s">
        <v>4033</v>
      </c>
      <c r="B3966">
        <v>9377</v>
      </c>
    </row>
    <row r="3967" spans="1:2">
      <c r="A3967" t="s">
        <v>4034</v>
      </c>
      <c r="B3967">
        <v>2634</v>
      </c>
    </row>
    <row r="3968" spans="1:2">
      <c r="A3968" t="s">
        <v>4035</v>
      </c>
      <c r="B3968">
        <v>15761</v>
      </c>
    </row>
    <row r="3969" spans="1:2">
      <c r="A3969" t="s">
        <v>4036</v>
      </c>
      <c r="B3969">
        <v>9307</v>
      </c>
    </row>
    <row r="3970" spans="1:2">
      <c r="A3970" t="s">
        <v>4037</v>
      </c>
      <c r="B3970">
        <v>450</v>
      </c>
    </row>
    <row r="3971" spans="1:2">
      <c r="A3971" t="s">
        <v>4038</v>
      </c>
      <c r="B3971">
        <v>16110</v>
      </c>
    </row>
    <row r="3972" spans="1:2">
      <c r="A3972" t="s">
        <v>4039</v>
      </c>
      <c r="B3972">
        <v>1079</v>
      </c>
    </row>
    <row r="3973" spans="1:2">
      <c r="A3973" t="s">
        <v>4040</v>
      </c>
      <c r="B3973">
        <v>4996</v>
      </c>
    </row>
    <row r="3974" spans="1:2">
      <c r="A3974" t="s">
        <v>4041</v>
      </c>
      <c r="B3974">
        <v>12216</v>
      </c>
    </row>
    <row r="3975" spans="1:2">
      <c r="A3975" t="s">
        <v>4042</v>
      </c>
      <c r="B3975">
        <v>3245</v>
      </c>
    </row>
    <row r="3976" spans="1:2">
      <c r="A3976" t="s">
        <v>4043</v>
      </c>
      <c r="B3976">
        <v>7448</v>
      </c>
    </row>
    <row r="3977" spans="1:2">
      <c r="A3977" t="s">
        <v>4044</v>
      </c>
      <c r="B3977">
        <v>34208</v>
      </c>
    </row>
    <row r="3978" spans="1:2">
      <c r="A3978" t="s">
        <v>4045</v>
      </c>
      <c r="B3978">
        <v>10506</v>
      </c>
    </row>
    <row r="3979" spans="1:2">
      <c r="A3979" t="s">
        <v>4046</v>
      </c>
      <c r="B3979">
        <v>1996</v>
      </c>
    </row>
    <row r="3980" spans="1:2">
      <c r="A3980" t="s">
        <v>4047</v>
      </c>
      <c r="B3980">
        <v>1865</v>
      </c>
    </row>
    <row r="3981" spans="1:2">
      <c r="A3981" t="s">
        <v>4048</v>
      </c>
      <c r="B3981">
        <v>364</v>
      </c>
    </row>
    <row r="3982" spans="1:2">
      <c r="A3982" t="s">
        <v>4049</v>
      </c>
      <c r="B3982">
        <v>985</v>
      </c>
    </row>
    <row r="3983" spans="1:2">
      <c r="A3983" t="s">
        <v>4050</v>
      </c>
      <c r="B3983">
        <v>2209</v>
      </c>
    </row>
    <row r="3984" spans="1:2">
      <c r="A3984" t="s">
        <v>4051</v>
      </c>
      <c r="B3984">
        <v>1447</v>
      </c>
    </row>
    <row r="3985" spans="1:2">
      <c r="A3985" t="s">
        <v>4052</v>
      </c>
      <c r="B3985">
        <v>18546</v>
      </c>
    </row>
    <row r="3986" spans="1:2">
      <c r="A3986" t="s">
        <v>4053</v>
      </c>
      <c r="B3986">
        <v>3121</v>
      </c>
    </row>
    <row r="3987" spans="1:2">
      <c r="A3987" t="s">
        <v>4054</v>
      </c>
      <c r="B3987">
        <v>43</v>
      </c>
    </row>
    <row r="3988" spans="1:2">
      <c r="A3988" t="s">
        <v>4055</v>
      </c>
      <c r="B3988">
        <v>494</v>
      </c>
    </row>
    <row r="3989" spans="1:2">
      <c r="A3989" t="s">
        <v>4056</v>
      </c>
      <c r="B3989">
        <v>245</v>
      </c>
    </row>
    <row r="3990" spans="1:2">
      <c r="A3990" t="s">
        <v>4057</v>
      </c>
      <c r="B3990">
        <v>8084</v>
      </c>
    </row>
    <row r="3991" spans="1:2">
      <c r="A3991" t="s">
        <v>4058</v>
      </c>
      <c r="B3991">
        <v>12783</v>
      </c>
    </row>
    <row r="3992" spans="1:2">
      <c r="A3992" t="s">
        <v>4059</v>
      </c>
      <c r="B3992">
        <v>16288</v>
      </c>
    </row>
    <row r="3993" spans="1:2">
      <c r="A3993" t="s">
        <v>4060</v>
      </c>
      <c r="B3993">
        <v>6054</v>
      </c>
    </row>
    <row r="3994" spans="1:2">
      <c r="A3994" t="s">
        <v>4061</v>
      </c>
      <c r="B3994">
        <v>185</v>
      </c>
    </row>
    <row r="3995" spans="1:2">
      <c r="A3995" t="s">
        <v>4062</v>
      </c>
      <c r="B3995">
        <v>33656</v>
      </c>
    </row>
    <row r="3996" spans="1:2">
      <c r="A3996" t="s">
        <v>4063</v>
      </c>
      <c r="B3996">
        <v>14096</v>
      </c>
    </row>
    <row r="3997" spans="1:2">
      <c r="A3997" t="s">
        <v>4064</v>
      </c>
      <c r="B3997">
        <v>1679</v>
      </c>
    </row>
    <row r="3998" spans="1:2">
      <c r="A3998" t="s">
        <v>4065</v>
      </c>
      <c r="B3998">
        <v>1448</v>
      </c>
    </row>
    <row r="3999" spans="1:2">
      <c r="A3999" t="s">
        <v>4066</v>
      </c>
      <c r="B3999">
        <v>1029</v>
      </c>
    </row>
    <row r="4000" spans="1:2">
      <c r="A4000" t="s">
        <v>4067</v>
      </c>
      <c r="B4000">
        <v>20362</v>
      </c>
    </row>
    <row r="4001" spans="1:2">
      <c r="A4001" t="s">
        <v>4068</v>
      </c>
      <c r="B4001">
        <v>6185</v>
      </c>
    </row>
    <row r="4002" spans="1:2">
      <c r="A4002" t="s">
        <v>4069</v>
      </c>
      <c r="B4002">
        <v>1186</v>
      </c>
    </row>
    <row r="4003" spans="1:2">
      <c r="A4003" t="s">
        <v>4070</v>
      </c>
      <c r="B4003">
        <v>11755</v>
      </c>
    </row>
    <row r="4004" spans="1:2">
      <c r="A4004" t="s">
        <v>4071</v>
      </c>
      <c r="B4004">
        <v>2697</v>
      </c>
    </row>
    <row r="4005" spans="1:2">
      <c r="A4005" t="s">
        <v>4072</v>
      </c>
      <c r="B4005">
        <v>970</v>
      </c>
    </row>
    <row r="4006" spans="1:2">
      <c r="A4006" t="s">
        <v>4073</v>
      </c>
      <c r="B4006">
        <v>2038</v>
      </c>
    </row>
    <row r="4007" spans="1:2">
      <c r="A4007" t="s">
        <v>4074</v>
      </c>
      <c r="B4007">
        <v>2186</v>
      </c>
    </row>
    <row r="4008" spans="1:2">
      <c r="A4008" t="s">
        <v>4075</v>
      </c>
      <c r="B4008">
        <v>2960</v>
      </c>
    </row>
    <row r="4009" spans="1:2">
      <c r="A4009" t="s">
        <v>4076</v>
      </c>
      <c r="B4009">
        <v>1264</v>
      </c>
    </row>
    <row r="4010" spans="1:2">
      <c r="A4010" t="s">
        <v>4077</v>
      </c>
      <c r="B4010">
        <v>3597</v>
      </c>
    </row>
    <row r="4011" spans="1:2">
      <c r="A4011" t="s">
        <v>4078</v>
      </c>
      <c r="B4011">
        <v>27587</v>
      </c>
    </row>
    <row r="4012" spans="1:2">
      <c r="A4012" t="s">
        <v>4079</v>
      </c>
      <c r="B4012">
        <v>1619</v>
      </c>
    </row>
    <row r="4013" spans="1:2">
      <c r="A4013" t="s">
        <v>4080</v>
      </c>
      <c r="B4013">
        <v>1231</v>
      </c>
    </row>
    <row r="4014" spans="1:2">
      <c r="A4014" t="s">
        <v>4081</v>
      </c>
      <c r="B4014">
        <v>3490</v>
      </c>
    </row>
    <row r="4015" spans="1:2">
      <c r="A4015" t="s">
        <v>4082</v>
      </c>
      <c r="B4015">
        <v>7470</v>
      </c>
    </row>
    <row r="4016" spans="1:2">
      <c r="A4016" t="s">
        <v>4083</v>
      </c>
      <c r="B4016">
        <v>7125</v>
      </c>
    </row>
    <row r="4017" spans="1:2">
      <c r="A4017" t="s">
        <v>4084</v>
      </c>
      <c r="B4017">
        <v>252026</v>
      </c>
    </row>
    <row r="4018" spans="1:2">
      <c r="A4018" t="s">
        <v>4085</v>
      </c>
      <c r="B4018">
        <v>8442</v>
      </c>
    </row>
    <row r="4019" spans="1:2">
      <c r="A4019" t="s">
        <v>4086</v>
      </c>
      <c r="B4019">
        <v>7696</v>
      </c>
    </row>
    <row r="4020" spans="1:2">
      <c r="A4020" t="s">
        <v>4087</v>
      </c>
      <c r="B4020">
        <v>109</v>
      </c>
    </row>
    <row r="4021" spans="1:2">
      <c r="A4021" t="s">
        <v>4088</v>
      </c>
      <c r="B4021">
        <v>3506</v>
      </c>
    </row>
    <row r="4022" spans="1:2">
      <c r="A4022" t="s">
        <v>4089</v>
      </c>
      <c r="B4022">
        <v>875</v>
      </c>
    </row>
    <row r="4023" spans="1:2">
      <c r="A4023" t="s">
        <v>4090</v>
      </c>
      <c r="B4023">
        <v>1168</v>
      </c>
    </row>
    <row r="4024" spans="1:2">
      <c r="A4024" t="s">
        <v>4091</v>
      </c>
      <c r="B4024">
        <v>647</v>
      </c>
    </row>
    <row r="4025" spans="1:2">
      <c r="A4025" t="s">
        <v>4092</v>
      </c>
      <c r="B4025">
        <v>532</v>
      </c>
    </row>
    <row r="4026" spans="1:2">
      <c r="A4026" t="s">
        <v>4093</v>
      </c>
      <c r="B4026">
        <v>1880</v>
      </c>
    </row>
    <row r="4027" spans="1:2">
      <c r="A4027" t="s">
        <v>4094</v>
      </c>
      <c r="B4027">
        <v>1303</v>
      </c>
    </row>
    <row r="4028" spans="1:2">
      <c r="A4028" t="s">
        <v>4095</v>
      </c>
      <c r="B4028">
        <v>2942</v>
      </c>
    </row>
    <row r="4029" spans="1:2">
      <c r="A4029" t="s">
        <v>4096</v>
      </c>
      <c r="B4029">
        <v>1468</v>
      </c>
    </row>
    <row r="4030" spans="1:2">
      <c r="A4030" t="s">
        <v>4097</v>
      </c>
      <c r="B4030">
        <v>1667</v>
      </c>
    </row>
    <row r="4031" spans="1:2">
      <c r="A4031" t="s">
        <v>4098</v>
      </c>
      <c r="B4031">
        <v>900</v>
      </c>
    </row>
    <row r="4032" spans="1:2">
      <c r="A4032" t="s">
        <v>4099</v>
      </c>
      <c r="B4032">
        <v>4711</v>
      </c>
    </row>
    <row r="4033" spans="1:2">
      <c r="A4033" t="s">
        <v>4100</v>
      </c>
      <c r="B4033">
        <v>3058</v>
      </c>
    </row>
    <row r="4034" spans="1:2">
      <c r="A4034" t="s">
        <v>4101</v>
      </c>
      <c r="B4034">
        <v>222</v>
      </c>
    </row>
    <row r="4035" spans="1:2">
      <c r="A4035" t="s">
        <v>4102</v>
      </c>
      <c r="B4035">
        <v>5941</v>
      </c>
    </row>
    <row r="4036" spans="1:2">
      <c r="A4036" t="s">
        <v>4103</v>
      </c>
      <c r="B4036">
        <v>951</v>
      </c>
    </row>
    <row r="4037" spans="1:2">
      <c r="A4037" t="s">
        <v>4104</v>
      </c>
      <c r="B4037">
        <v>592</v>
      </c>
    </row>
    <row r="4038" spans="1:2">
      <c r="A4038" t="s">
        <v>4105</v>
      </c>
      <c r="B4038">
        <v>3416</v>
      </c>
    </row>
    <row r="4039" spans="1:2">
      <c r="A4039" t="s">
        <v>4106</v>
      </c>
      <c r="B4039">
        <v>953</v>
      </c>
    </row>
    <row r="4040" spans="1:2">
      <c r="A4040" t="s">
        <v>4107</v>
      </c>
      <c r="B4040">
        <v>391</v>
      </c>
    </row>
    <row r="4041" spans="1:2">
      <c r="A4041" t="s">
        <v>4108</v>
      </c>
      <c r="B4041">
        <v>140</v>
      </c>
    </row>
    <row r="4042" spans="1:2">
      <c r="A4042" t="s">
        <v>4109</v>
      </c>
      <c r="B4042">
        <v>3753</v>
      </c>
    </row>
    <row r="4043" spans="1:2">
      <c r="A4043" t="s">
        <v>4110</v>
      </c>
      <c r="B4043">
        <v>4503</v>
      </c>
    </row>
    <row r="4044" spans="1:2">
      <c r="A4044" t="s">
        <v>4111</v>
      </c>
      <c r="B4044">
        <v>912</v>
      </c>
    </row>
    <row r="4045" spans="1:2">
      <c r="A4045" t="s">
        <v>4112</v>
      </c>
      <c r="B4045">
        <v>2630</v>
      </c>
    </row>
    <row r="4046" spans="1:2">
      <c r="A4046" t="s">
        <v>4113</v>
      </c>
      <c r="B4046">
        <v>3515</v>
      </c>
    </row>
    <row r="4047" spans="1:2">
      <c r="A4047" t="s">
        <v>4114</v>
      </c>
      <c r="B4047">
        <v>3314</v>
      </c>
    </row>
    <row r="4048" spans="1:2">
      <c r="A4048" t="s">
        <v>4115</v>
      </c>
      <c r="B4048">
        <v>1256211</v>
      </c>
    </row>
    <row r="4049" spans="1:2">
      <c r="A4049" t="s">
        <v>4116</v>
      </c>
      <c r="B4049">
        <v>32108</v>
      </c>
    </row>
    <row r="4050" spans="1:2">
      <c r="A4050" t="s">
        <v>4117</v>
      </c>
      <c r="B4050">
        <v>3446</v>
      </c>
    </row>
    <row r="4051" spans="1:2">
      <c r="A4051" t="s">
        <v>4118</v>
      </c>
      <c r="B4051">
        <v>7157</v>
      </c>
    </row>
    <row r="4052" spans="1:2">
      <c r="A4052" t="s">
        <v>4119</v>
      </c>
      <c r="B4052">
        <v>1670</v>
      </c>
    </row>
    <row r="4053" spans="1:2">
      <c r="A4053" t="s">
        <v>4120</v>
      </c>
      <c r="B4053">
        <v>8204</v>
      </c>
    </row>
    <row r="4054" spans="1:2">
      <c r="A4054" t="s">
        <v>4121</v>
      </c>
      <c r="B4054">
        <v>1445</v>
      </c>
    </row>
    <row r="4055" spans="1:2">
      <c r="A4055" t="s">
        <v>4122</v>
      </c>
      <c r="B4055">
        <v>3250</v>
      </c>
    </row>
    <row r="4056" spans="1:2">
      <c r="A4056" t="s">
        <v>4123</v>
      </c>
      <c r="B4056">
        <v>1104</v>
      </c>
    </row>
    <row r="4057" spans="1:2">
      <c r="A4057" t="s">
        <v>4124</v>
      </c>
      <c r="B4057">
        <v>1483</v>
      </c>
    </row>
    <row r="4058" spans="1:2">
      <c r="A4058" t="s">
        <v>4125</v>
      </c>
      <c r="B4058">
        <v>5586</v>
      </c>
    </row>
    <row r="4059" spans="1:2">
      <c r="A4059" t="s">
        <v>4126</v>
      </c>
      <c r="B4059">
        <v>4588</v>
      </c>
    </row>
    <row r="4060" spans="1:2">
      <c r="A4060" t="s">
        <v>4127</v>
      </c>
      <c r="B4060">
        <v>7558</v>
      </c>
    </row>
    <row r="4061" spans="1:2">
      <c r="A4061" t="s">
        <v>4128</v>
      </c>
      <c r="B4061">
        <v>3949</v>
      </c>
    </row>
    <row r="4062" spans="1:2">
      <c r="A4062" t="s">
        <v>4129</v>
      </c>
      <c r="B4062">
        <v>10213</v>
      </c>
    </row>
    <row r="4063" spans="1:2">
      <c r="A4063" t="s">
        <v>4130</v>
      </c>
      <c r="B4063">
        <v>3023</v>
      </c>
    </row>
    <row r="4064" spans="1:2">
      <c r="A4064" t="s">
        <v>4131</v>
      </c>
      <c r="B4064">
        <v>17814</v>
      </c>
    </row>
    <row r="4065" spans="1:2">
      <c r="A4065" t="s">
        <v>4132</v>
      </c>
      <c r="B4065">
        <v>2521</v>
      </c>
    </row>
    <row r="4066" spans="1:2">
      <c r="A4066" t="s">
        <v>4133</v>
      </c>
      <c r="B4066">
        <v>561</v>
      </c>
    </row>
    <row r="4067" spans="1:2">
      <c r="A4067" t="s">
        <v>4134</v>
      </c>
      <c r="B4067">
        <v>35355</v>
      </c>
    </row>
    <row r="4068" spans="1:2">
      <c r="A4068" t="s">
        <v>4135</v>
      </c>
      <c r="B4068">
        <v>8272</v>
      </c>
    </row>
    <row r="4069" spans="1:2">
      <c r="A4069" t="s">
        <v>4136</v>
      </c>
      <c r="B4069">
        <v>6331</v>
      </c>
    </row>
    <row r="4070" spans="1:2">
      <c r="A4070" t="s">
        <v>4137</v>
      </c>
      <c r="B4070">
        <v>3334</v>
      </c>
    </row>
    <row r="4071" spans="1:2">
      <c r="A4071" t="s">
        <v>4138</v>
      </c>
      <c r="B4071">
        <v>1361</v>
      </c>
    </row>
    <row r="4072" spans="1:2">
      <c r="A4072" t="s">
        <v>4139</v>
      </c>
      <c r="B4072">
        <v>1812</v>
      </c>
    </row>
    <row r="4073" spans="1:2">
      <c r="A4073" t="s">
        <v>4140</v>
      </c>
      <c r="B4073">
        <v>3177</v>
      </c>
    </row>
    <row r="4074" spans="1:2">
      <c r="A4074" t="s">
        <v>4141</v>
      </c>
      <c r="B4074">
        <v>1083</v>
      </c>
    </row>
    <row r="4075" spans="1:2">
      <c r="A4075" t="s">
        <v>4142</v>
      </c>
      <c r="B4075">
        <v>22068</v>
      </c>
    </row>
    <row r="4076" spans="1:2">
      <c r="A4076" t="s">
        <v>4143</v>
      </c>
      <c r="B4076">
        <v>26206</v>
      </c>
    </row>
    <row r="4077" spans="1:2">
      <c r="A4077" t="s">
        <v>4144</v>
      </c>
      <c r="B4077">
        <v>1104</v>
      </c>
    </row>
    <row r="4078" spans="1:2">
      <c r="A4078" t="s">
        <v>4145</v>
      </c>
      <c r="B4078">
        <v>10174</v>
      </c>
    </row>
    <row r="4079" spans="1:2">
      <c r="A4079" t="s">
        <v>4146</v>
      </c>
      <c r="B4079">
        <v>2590</v>
      </c>
    </row>
    <row r="4080" spans="1:2">
      <c r="A4080" t="s">
        <v>4147</v>
      </c>
      <c r="B4080">
        <v>23109</v>
      </c>
    </row>
    <row r="4081" spans="1:2">
      <c r="A4081" t="s">
        <v>4148</v>
      </c>
      <c r="B4081">
        <v>4108</v>
      </c>
    </row>
    <row r="4082" spans="1:2">
      <c r="A4082" t="s">
        <v>4149</v>
      </c>
      <c r="B4082">
        <v>7194</v>
      </c>
    </row>
    <row r="4083" spans="1:2">
      <c r="A4083" t="s">
        <v>4150</v>
      </c>
      <c r="B4083">
        <v>604</v>
      </c>
    </row>
    <row r="4084" spans="1:2">
      <c r="A4084" t="s">
        <v>4151</v>
      </c>
      <c r="B4084">
        <v>43995</v>
      </c>
    </row>
    <row r="4085" spans="1:2">
      <c r="A4085" t="s">
        <v>4152</v>
      </c>
      <c r="B4085">
        <v>5541</v>
      </c>
    </row>
    <row r="4086" spans="1:2">
      <c r="A4086" t="s">
        <v>4153</v>
      </c>
      <c r="B4086">
        <v>401</v>
      </c>
    </row>
    <row r="4087" spans="1:2">
      <c r="A4087" t="s">
        <v>4154</v>
      </c>
      <c r="B4087">
        <v>2561</v>
      </c>
    </row>
    <row r="4088" spans="1:2">
      <c r="A4088" t="s">
        <v>4155</v>
      </c>
      <c r="B4088">
        <v>175502</v>
      </c>
    </row>
    <row r="4089" spans="1:2">
      <c r="A4089" t="s">
        <v>4156</v>
      </c>
      <c r="B4089">
        <v>52639</v>
      </c>
    </row>
    <row r="4090" spans="1:2">
      <c r="A4090" t="s">
        <v>4157</v>
      </c>
      <c r="B4090">
        <v>4744</v>
      </c>
    </row>
    <row r="4091" spans="1:2">
      <c r="A4091" t="s">
        <v>4158</v>
      </c>
      <c r="B4091">
        <v>181</v>
      </c>
    </row>
    <row r="4092" spans="1:2">
      <c r="A4092" t="s">
        <v>4159</v>
      </c>
      <c r="B4092">
        <v>35980</v>
      </c>
    </row>
    <row r="4093" spans="1:2">
      <c r="A4093" t="s">
        <v>4160</v>
      </c>
      <c r="B4093">
        <v>2602</v>
      </c>
    </row>
    <row r="4094" spans="1:2">
      <c r="A4094" t="s">
        <v>4161</v>
      </c>
      <c r="B4094">
        <v>486</v>
      </c>
    </row>
    <row r="4095" spans="1:2">
      <c r="A4095" t="s">
        <v>4162</v>
      </c>
      <c r="B4095">
        <v>2095</v>
      </c>
    </row>
    <row r="4096" spans="1:2">
      <c r="A4096" t="s">
        <v>4163</v>
      </c>
      <c r="B4096">
        <v>5666</v>
      </c>
    </row>
    <row r="4097" spans="1:2">
      <c r="A4097" t="s">
        <v>4164</v>
      </c>
      <c r="B4097">
        <v>4831</v>
      </c>
    </row>
    <row r="4098" spans="1:2">
      <c r="A4098" t="s">
        <v>4165</v>
      </c>
      <c r="B4098">
        <v>26322</v>
      </c>
    </row>
    <row r="4099" spans="1:2">
      <c r="A4099" t="s">
        <v>4166</v>
      </c>
      <c r="B4099">
        <v>513</v>
      </c>
    </row>
    <row r="4100" spans="1:2">
      <c r="A4100" t="s">
        <v>4167</v>
      </c>
      <c r="B4100">
        <v>4779</v>
      </c>
    </row>
    <row r="4101" spans="1:2">
      <c r="A4101" t="s">
        <v>4168</v>
      </c>
      <c r="B4101">
        <v>4106</v>
      </c>
    </row>
    <row r="4102" spans="1:2">
      <c r="A4102" t="s">
        <v>4169</v>
      </c>
      <c r="B4102">
        <v>1557</v>
      </c>
    </row>
    <row r="4103" spans="1:2">
      <c r="A4103" t="s">
        <v>4170</v>
      </c>
      <c r="B4103">
        <v>805</v>
      </c>
    </row>
    <row r="4104" spans="1:2">
      <c r="A4104" t="s">
        <v>4171</v>
      </c>
      <c r="B4104">
        <v>195</v>
      </c>
    </row>
    <row r="4105" spans="1:2">
      <c r="A4105" t="s">
        <v>4172</v>
      </c>
      <c r="B4105">
        <v>1823</v>
      </c>
    </row>
    <row r="4106" spans="1:2">
      <c r="A4106" t="s">
        <v>4173</v>
      </c>
      <c r="B4106">
        <v>296</v>
      </c>
    </row>
    <row r="4107" spans="1:2">
      <c r="A4107" t="s">
        <v>4174</v>
      </c>
      <c r="B4107">
        <v>25919</v>
      </c>
    </row>
    <row r="4108" spans="1:2">
      <c r="A4108" t="s">
        <v>4175</v>
      </c>
      <c r="B4108">
        <v>2044</v>
      </c>
    </row>
    <row r="4109" spans="1:2">
      <c r="A4109" t="s">
        <v>4176</v>
      </c>
      <c r="B4109">
        <v>1188</v>
      </c>
    </row>
    <row r="4110" spans="1:2">
      <c r="A4110" t="s">
        <v>4177</v>
      </c>
      <c r="B4110">
        <v>62546</v>
      </c>
    </row>
    <row r="4111" spans="1:2">
      <c r="A4111" t="s">
        <v>4178</v>
      </c>
      <c r="B4111">
        <v>463</v>
      </c>
    </row>
    <row r="4112" spans="1:2">
      <c r="A4112" t="s">
        <v>4179</v>
      </c>
      <c r="B4112">
        <v>1946</v>
      </c>
    </row>
    <row r="4113" spans="1:2">
      <c r="A4113" t="s">
        <v>4180</v>
      </c>
      <c r="B4113">
        <v>13727</v>
      </c>
    </row>
    <row r="4114" spans="1:2">
      <c r="A4114" t="s">
        <v>4181</v>
      </c>
      <c r="B4114">
        <v>695</v>
      </c>
    </row>
    <row r="4115" spans="1:2">
      <c r="A4115" t="s">
        <v>4182</v>
      </c>
      <c r="B4115">
        <v>738</v>
      </c>
    </row>
    <row r="4116" spans="1:2">
      <c r="A4116" t="s">
        <v>4183</v>
      </c>
      <c r="B4116">
        <v>186</v>
      </c>
    </row>
    <row r="4117" spans="1:2">
      <c r="A4117" t="s">
        <v>4184</v>
      </c>
      <c r="B4117">
        <v>4592</v>
      </c>
    </row>
    <row r="4118" spans="1:2">
      <c r="A4118" t="s">
        <v>4185</v>
      </c>
      <c r="B4118">
        <v>100</v>
      </c>
    </row>
    <row r="4119" spans="1:2">
      <c r="A4119" t="s">
        <v>4186</v>
      </c>
      <c r="B4119">
        <v>2803</v>
      </c>
    </row>
    <row r="4120" spans="1:2">
      <c r="A4120" t="s">
        <v>4187</v>
      </c>
      <c r="B4120">
        <v>3094</v>
      </c>
    </row>
    <row r="4121" spans="1:2">
      <c r="A4121" t="s">
        <v>4188</v>
      </c>
      <c r="B4121">
        <v>1768</v>
      </c>
    </row>
    <row r="4122" spans="1:2">
      <c r="A4122" t="s">
        <v>4189</v>
      </c>
      <c r="B4122">
        <v>2426</v>
      </c>
    </row>
    <row r="4123" spans="1:2">
      <c r="A4123" t="s">
        <v>4190</v>
      </c>
      <c r="B4123">
        <v>1102</v>
      </c>
    </row>
    <row r="4124" spans="1:2">
      <c r="A4124" t="s">
        <v>4191</v>
      </c>
      <c r="B4124">
        <v>269</v>
      </c>
    </row>
    <row r="4125" spans="1:2">
      <c r="A4125" t="s">
        <v>4192</v>
      </c>
      <c r="B4125">
        <v>320</v>
      </c>
    </row>
    <row r="4126" spans="1:2">
      <c r="A4126" t="s">
        <v>4193</v>
      </c>
      <c r="B4126">
        <v>1755</v>
      </c>
    </row>
    <row r="4127" spans="1:2">
      <c r="A4127" t="s">
        <v>4194</v>
      </c>
      <c r="B4127">
        <v>1163</v>
      </c>
    </row>
    <row r="4128" spans="1:2">
      <c r="A4128" t="s">
        <v>4195</v>
      </c>
      <c r="B4128">
        <v>630</v>
      </c>
    </row>
    <row r="4129" spans="1:2">
      <c r="A4129" t="s">
        <v>4196</v>
      </c>
      <c r="B4129">
        <v>395</v>
      </c>
    </row>
    <row r="4130" spans="1:2">
      <c r="A4130" t="s">
        <v>4197</v>
      </c>
      <c r="B4130">
        <v>1095</v>
      </c>
    </row>
    <row r="4131" spans="1:2">
      <c r="A4131" t="s">
        <v>4198</v>
      </c>
      <c r="B4131">
        <v>2214</v>
      </c>
    </row>
    <row r="4132" spans="1:2">
      <c r="A4132" t="s">
        <v>4199</v>
      </c>
      <c r="B4132">
        <v>2732</v>
      </c>
    </row>
    <row r="4133" spans="1:2">
      <c r="A4133" t="s">
        <v>4200</v>
      </c>
      <c r="B4133">
        <v>668</v>
      </c>
    </row>
    <row r="4134" spans="1:2">
      <c r="A4134" t="s">
        <v>4201</v>
      </c>
      <c r="B4134">
        <v>563</v>
      </c>
    </row>
    <row r="4135" spans="1:2">
      <c r="A4135" t="s">
        <v>4202</v>
      </c>
      <c r="B4135">
        <v>232</v>
      </c>
    </row>
    <row r="4136" spans="1:2">
      <c r="A4136" t="s">
        <v>4203</v>
      </c>
      <c r="B4136">
        <v>680</v>
      </c>
    </row>
    <row r="4137" spans="1:2">
      <c r="A4137" t="s">
        <v>4204</v>
      </c>
      <c r="B4137">
        <v>892</v>
      </c>
    </row>
    <row r="4138" spans="1:2">
      <c r="A4138" t="s">
        <v>4205</v>
      </c>
      <c r="B4138">
        <v>3426</v>
      </c>
    </row>
    <row r="4139" spans="1:2">
      <c r="A4139" t="s">
        <v>4206</v>
      </c>
      <c r="B4139">
        <v>970</v>
      </c>
    </row>
    <row r="4140" spans="1:2">
      <c r="A4140" t="s">
        <v>4207</v>
      </c>
      <c r="B4140">
        <v>428</v>
      </c>
    </row>
    <row r="4141" spans="1:2">
      <c r="A4141" t="s">
        <v>4208</v>
      </c>
      <c r="B4141">
        <v>1200</v>
      </c>
    </row>
    <row r="4142" spans="1:2">
      <c r="A4142" t="s">
        <v>4209</v>
      </c>
      <c r="B4142">
        <v>126</v>
      </c>
    </row>
    <row r="4143" spans="1:2">
      <c r="A4143" t="s">
        <v>4210</v>
      </c>
      <c r="B4143">
        <v>938</v>
      </c>
    </row>
    <row r="4144" spans="1:2">
      <c r="A4144" t="s">
        <v>4211</v>
      </c>
      <c r="B4144">
        <v>1173</v>
      </c>
    </row>
    <row r="4145" spans="1:2">
      <c r="A4145" t="s">
        <v>4212</v>
      </c>
      <c r="B4145">
        <v>3554</v>
      </c>
    </row>
    <row r="4146" spans="1:2">
      <c r="A4146" t="s">
        <v>4213</v>
      </c>
      <c r="B4146">
        <v>4496</v>
      </c>
    </row>
    <row r="4147" spans="1:2">
      <c r="A4147" t="s">
        <v>4214</v>
      </c>
      <c r="B4147">
        <v>53350</v>
      </c>
    </row>
    <row r="4148" spans="1:2">
      <c r="A4148" t="s">
        <v>4215</v>
      </c>
      <c r="B4148">
        <v>3320</v>
      </c>
    </row>
    <row r="4149" spans="1:2">
      <c r="A4149" t="s">
        <v>4216</v>
      </c>
      <c r="B4149">
        <v>46</v>
      </c>
    </row>
    <row r="4150" spans="1:2">
      <c r="A4150" t="s">
        <v>4217</v>
      </c>
      <c r="B4150">
        <v>226</v>
      </c>
    </row>
    <row r="4151" spans="1:2">
      <c r="A4151" t="s">
        <v>4218</v>
      </c>
      <c r="B4151">
        <v>518</v>
      </c>
    </row>
    <row r="4152" spans="1:2">
      <c r="A4152" t="s">
        <v>4219</v>
      </c>
      <c r="B4152">
        <v>1254</v>
      </c>
    </row>
    <row r="4153" spans="1:2">
      <c r="A4153" t="s">
        <v>4220</v>
      </c>
      <c r="B4153">
        <v>751</v>
      </c>
    </row>
    <row r="4154" spans="1:2">
      <c r="A4154" t="s">
        <v>4221</v>
      </c>
      <c r="B4154">
        <v>1477</v>
      </c>
    </row>
    <row r="4155" spans="1:2">
      <c r="A4155" t="s">
        <v>4222</v>
      </c>
      <c r="B4155">
        <v>811</v>
      </c>
    </row>
    <row r="4156" spans="1:2">
      <c r="A4156" t="s">
        <v>4223</v>
      </c>
      <c r="B4156">
        <v>1461</v>
      </c>
    </row>
    <row r="4157" spans="1:2">
      <c r="A4157" t="s">
        <v>4224</v>
      </c>
      <c r="B4157">
        <v>3851</v>
      </c>
    </row>
    <row r="4158" spans="1:2">
      <c r="A4158" t="s">
        <v>4225</v>
      </c>
      <c r="B4158">
        <v>11090</v>
      </c>
    </row>
    <row r="4159" spans="1:2">
      <c r="A4159" t="s">
        <v>4226</v>
      </c>
      <c r="B4159">
        <v>21880</v>
      </c>
    </row>
    <row r="4160" spans="1:2">
      <c r="A4160" t="s">
        <v>4227</v>
      </c>
      <c r="B4160">
        <v>24155</v>
      </c>
    </row>
    <row r="4161" spans="1:2">
      <c r="A4161" t="s">
        <v>4228</v>
      </c>
      <c r="B4161">
        <v>2753</v>
      </c>
    </row>
    <row r="4162" spans="1:2">
      <c r="A4162" t="s">
        <v>4229</v>
      </c>
      <c r="B4162">
        <v>752</v>
      </c>
    </row>
    <row r="4163" spans="1:2">
      <c r="A4163" t="s">
        <v>4230</v>
      </c>
      <c r="B4163">
        <v>26393</v>
      </c>
    </row>
    <row r="4164" spans="1:2">
      <c r="A4164" t="s">
        <v>4231</v>
      </c>
      <c r="B4164">
        <v>1917</v>
      </c>
    </row>
    <row r="4165" spans="1:2">
      <c r="A4165" t="s">
        <v>4232</v>
      </c>
      <c r="B4165">
        <v>3088</v>
      </c>
    </row>
    <row r="4166" spans="1:2">
      <c r="A4166" t="s">
        <v>4233</v>
      </c>
      <c r="B4166">
        <v>1428</v>
      </c>
    </row>
    <row r="4167" spans="1:2">
      <c r="A4167" t="s">
        <v>4234</v>
      </c>
      <c r="B4167">
        <v>986</v>
      </c>
    </row>
    <row r="4168" spans="1:2">
      <c r="A4168" t="s">
        <v>4235</v>
      </c>
      <c r="B4168">
        <v>3618</v>
      </c>
    </row>
    <row r="4169" spans="1:2">
      <c r="A4169" t="s">
        <v>4236</v>
      </c>
      <c r="B4169">
        <v>881</v>
      </c>
    </row>
    <row r="4170" spans="1:2">
      <c r="A4170" t="s">
        <v>4237</v>
      </c>
      <c r="B4170">
        <v>204</v>
      </c>
    </row>
    <row r="4171" spans="1:2">
      <c r="A4171" t="s">
        <v>4238</v>
      </c>
      <c r="B4171">
        <v>783</v>
      </c>
    </row>
    <row r="4172" spans="1:2">
      <c r="A4172" t="s">
        <v>4239</v>
      </c>
      <c r="B4172">
        <v>4022</v>
      </c>
    </row>
    <row r="4173" spans="1:2">
      <c r="A4173" t="s">
        <v>4240</v>
      </c>
      <c r="B4173">
        <v>1764</v>
      </c>
    </row>
    <row r="4174" spans="1:2">
      <c r="A4174" t="s">
        <v>4241</v>
      </c>
      <c r="B4174">
        <v>2528</v>
      </c>
    </row>
    <row r="4175" spans="1:2">
      <c r="A4175" t="s">
        <v>4242</v>
      </c>
      <c r="B4175">
        <v>1922</v>
      </c>
    </row>
    <row r="4176" spans="1:2">
      <c r="A4176" t="s">
        <v>4243</v>
      </c>
      <c r="B4176">
        <v>1702</v>
      </c>
    </row>
    <row r="4177" spans="1:2">
      <c r="A4177" t="s">
        <v>4244</v>
      </c>
      <c r="B4177">
        <v>634</v>
      </c>
    </row>
    <row r="4178" spans="1:2">
      <c r="A4178" t="s">
        <v>4245</v>
      </c>
      <c r="B4178">
        <v>586</v>
      </c>
    </row>
    <row r="4179" spans="1:2">
      <c r="A4179" t="s">
        <v>4246</v>
      </c>
      <c r="B4179">
        <v>46708</v>
      </c>
    </row>
    <row r="4180" spans="1:2">
      <c r="A4180" t="s">
        <v>4247</v>
      </c>
      <c r="B4180">
        <v>31964</v>
      </c>
    </row>
    <row r="4181" spans="1:2">
      <c r="A4181" t="s">
        <v>4248</v>
      </c>
      <c r="B4181">
        <v>868</v>
      </c>
    </row>
    <row r="4182" spans="1:2">
      <c r="A4182" t="s">
        <v>4249</v>
      </c>
      <c r="B4182">
        <v>744</v>
      </c>
    </row>
    <row r="4183" spans="1:2">
      <c r="A4183" t="s">
        <v>4250</v>
      </c>
      <c r="B4183">
        <v>3995</v>
      </c>
    </row>
    <row r="4184" spans="1:2">
      <c r="A4184" t="s">
        <v>4251</v>
      </c>
      <c r="B4184">
        <v>2760</v>
      </c>
    </row>
    <row r="4185" spans="1:2">
      <c r="A4185" t="s">
        <v>4252</v>
      </c>
      <c r="B4185">
        <v>17458</v>
      </c>
    </row>
    <row r="4186" spans="1:2">
      <c r="A4186" t="s">
        <v>4253</v>
      </c>
      <c r="B4186">
        <v>20829</v>
      </c>
    </row>
    <row r="4187" spans="1:2">
      <c r="A4187" t="s">
        <v>4254</v>
      </c>
      <c r="B4187">
        <v>19906</v>
      </c>
    </row>
    <row r="4188" spans="1:2">
      <c r="A4188" t="s">
        <v>4255</v>
      </c>
      <c r="B4188">
        <v>4292</v>
      </c>
    </row>
    <row r="4189" spans="1:2">
      <c r="A4189" t="s">
        <v>4256</v>
      </c>
      <c r="B4189">
        <v>357</v>
      </c>
    </row>
    <row r="4190" spans="1:2">
      <c r="A4190" t="s">
        <v>4257</v>
      </c>
      <c r="B4190">
        <v>339</v>
      </c>
    </row>
    <row r="4191" spans="1:2">
      <c r="A4191" t="s">
        <v>4258</v>
      </c>
      <c r="B4191">
        <v>934</v>
      </c>
    </row>
    <row r="4192" spans="1:2">
      <c r="A4192" t="s">
        <v>4259</v>
      </c>
      <c r="B4192">
        <v>1248</v>
      </c>
    </row>
    <row r="4193" spans="1:2">
      <c r="A4193" t="s">
        <v>4260</v>
      </c>
      <c r="B4193">
        <v>1480</v>
      </c>
    </row>
    <row r="4194" spans="1:2">
      <c r="A4194" t="s">
        <v>4261</v>
      </c>
      <c r="B4194">
        <v>2890</v>
      </c>
    </row>
    <row r="4195" spans="1:2">
      <c r="A4195" t="s">
        <v>4262</v>
      </c>
      <c r="B4195">
        <v>9391</v>
      </c>
    </row>
    <row r="4196" spans="1:2">
      <c r="A4196" t="s">
        <v>4263</v>
      </c>
      <c r="B4196">
        <v>1787</v>
      </c>
    </row>
    <row r="4197" spans="1:2">
      <c r="A4197" t="s">
        <v>4264</v>
      </c>
      <c r="B4197">
        <v>304</v>
      </c>
    </row>
    <row r="4198" spans="1:2">
      <c r="A4198" t="s">
        <v>4265</v>
      </c>
      <c r="B4198">
        <v>577</v>
      </c>
    </row>
    <row r="4199" spans="1:2">
      <c r="A4199" t="s">
        <v>4266</v>
      </c>
      <c r="B4199">
        <v>3439</v>
      </c>
    </row>
    <row r="4200" spans="1:2">
      <c r="A4200" t="s">
        <v>4267</v>
      </c>
      <c r="B4200">
        <v>2838</v>
      </c>
    </row>
    <row r="4201" spans="1:2">
      <c r="A4201" t="s">
        <v>4268</v>
      </c>
      <c r="B4201">
        <v>7991</v>
      </c>
    </row>
    <row r="4202" spans="1:2">
      <c r="A4202" t="s">
        <v>4269</v>
      </c>
      <c r="B4202">
        <v>5118</v>
      </c>
    </row>
    <row r="4203" spans="1:2">
      <c r="A4203" t="s">
        <v>4270</v>
      </c>
      <c r="B4203">
        <v>318</v>
      </c>
    </row>
    <row r="4204" spans="1:2">
      <c r="A4204" t="s">
        <v>4271</v>
      </c>
      <c r="B4204">
        <v>690</v>
      </c>
    </row>
    <row r="4205" spans="1:2">
      <c r="A4205" t="s">
        <v>4272</v>
      </c>
      <c r="B4205">
        <v>587</v>
      </c>
    </row>
    <row r="4206" spans="1:2">
      <c r="A4206" t="s">
        <v>4273</v>
      </c>
      <c r="B4206">
        <v>866</v>
      </c>
    </row>
    <row r="4207" spans="1:2">
      <c r="A4207" t="s">
        <v>4274</v>
      </c>
      <c r="B4207">
        <v>688</v>
      </c>
    </row>
    <row r="4208" spans="1:2">
      <c r="A4208" t="s">
        <v>4275</v>
      </c>
      <c r="B4208">
        <v>589</v>
      </c>
    </row>
    <row r="4209" spans="1:2">
      <c r="A4209" t="s">
        <v>4276</v>
      </c>
      <c r="B4209">
        <v>10143</v>
      </c>
    </row>
    <row r="4210" spans="1:2">
      <c r="A4210" t="s">
        <v>4277</v>
      </c>
      <c r="B4210">
        <v>890</v>
      </c>
    </row>
    <row r="4211" spans="1:2">
      <c r="A4211" t="s">
        <v>4278</v>
      </c>
      <c r="B4211">
        <v>2732</v>
      </c>
    </row>
    <row r="4212" spans="1:2">
      <c r="A4212" t="s">
        <v>4279</v>
      </c>
      <c r="B4212">
        <v>2345</v>
      </c>
    </row>
    <row r="4213" spans="1:2">
      <c r="A4213" t="s">
        <v>4280</v>
      </c>
      <c r="B4213">
        <v>7653</v>
      </c>
    </row>
    <row r="4214" spans="1:2">
      <c r="A4214" t="s">
        <v>4281</v>
      </c>
      <c r="B4214">
        <v>3465</v>
      </c>
    </row>
    <row r="4215" spans="1:2">
      <c r="A4215" t="s">
        <v>4282</v>
      </c>
      <c r="B4215">
        <v>388</v>
      </c>
    </row>
    <row r="4216" spans="1:2">
      <c r="A4216" t="s">
        <v>4283</v>
      </c>
      <c r="B4216">
        <v>963</v>
      </c>
    </row>
    <row r="4217" spans="1:2">
      <c r="A4217" t="s">
        <v>4284</v>
      </c>
      <c r="B4217">
        <v>17382</v>
      </c>
    </row>
    <row r="4218" spans="1:2">
      <c r="A4218" t="s">
        <v>4285</v>
      </c>
      <c r="B4218">
        <v>5274</v>
      </c>
    </row>
    <row r="4219" spans="1:2">
      <c r="A4219" t="s">
        <v>4286</v>
      </c>
      <c r="B4219">
        <v>1524</v>
      </c>
    </row>
    <row r="4220" spans="1:2">
      <c r="A4220" t="s">
        <v>4287</v>
      </c>
      <c r="B4220">
        <v>731</v>
      </c>
    </row>
    <row r="4221" spans="1:2">
      <c r="A4221" t="s">
        <v>4288</v>
      </c>
      <c r="B4221">
        <v>2191</v>
      </c>
    </row>
    <row r="4222" spans="1:2">
      <c r="A4222" t="s">
        <v>4289</v>
      </c>
      <c r="B4222">
        <v>4296</v>
      </c>
    </row>
    <row r="4223" spans="1:2">
      <c r="A4223" t="s">
        <v>4290</v>
      </c>
      <c r="B4223">
        <v>1787</v>
      </c>
    </row>
    <row r="4224" spans="1:2">
      <c r="A4224" t="s">
        <v>4291</v>
      </c>
      <c r="B4224">
        <v>2474</v>
      </c>
    </row>
    <row r="4225" spans="1:2">
      <c r="A4225" t="s">
        <v>4292</v>
      </c>
      <c r="B4225">
        <v>368</v>
      </c>
    </row>
    <row r="4226" spans="1:2">
      <c r="A4226" t="s">
        <v>4293</v>
      </c>
      <c r="B4226">
        <v>1315</v>
      </c>
    </row>
    <row r="4227" spans="1:2">
      <c r="A4227" t="s">
        <v>4294</v>
      </c>
      <c r="B4227">
        <v>1116</v>
      </c>
    </row>
    <row r="4228" spans="1:2">
      <c r="A4228" t="s">
        <v>4295</v>
      </c>
      <c r="B4228">
        <v>12147</v>
      </c>
    </row>
    <row r="4229" spans="1:2">
      <c r="A4229" t="s">
        <v>4296</v>
      </c>
      <c r="B4229">
        <v>1627</v>
      </c>
    </row>
    <row r="4230" spans="1:2">
      <c r="A4230" t="s">
        <v>4297</v>
      </c>
      <c r="B4230">
        <v>171</v>
      </c>
    </row>
    <row r="4231" spans="1:2">
      <c r="A4231" t="s">
        <v>4298</v>
      </c>
      <c r="B4231">
        <v>688</v>
      </c>
    </row>
    <row r="4232" spans="1:2">
      <c r="A4232" t="s">
        <v>4299</v>
      </c>
      <c r="B4232">
        <v>1951</v>
      </c>
    </row>
    <row r="4233" spans="1:2">
      <c r="A4233" t="s">
        <v>4300</v>
      </c>
      <c r="B4233">
        <v>8121</v>
      </c>
    </row>
    <row r="4234" spans="1:2">
      <c r="A4234" t="s">
        <v>4301</v>
      </c>
      <c r="B4234">
        <v>1923</v>
      </c>
    </row>
    <row r="4235" spans="1:2">
      <c r="A4235" t="s">
        <v>4302</v>
      </c>
      <c r="B4235">
        <v>2755</v>
      </c>
    </row>
    <row r="4236" spans="1:2">
      <c r="A4236" t="s">
        <v>4303</v>
      </c>
      <c r="B4236">
        <v>12838</v>
      </c>
    </row>
    <row r="4237" spans="1:2">
      <c r="A4237" t="s">
        <v>4304</v>
      </c>
      <c r="B4237">
        <v>863</v>
      </c>
    </row>
    <row r="4238" spans="1:2">
      <c r="A4238" t="s">
        <v>4305</v>
      </c>
      <c r="B4238">
        <v>1155</v>
      </c>
    </row>
    <row r="4239" spans="1:2">
      <c r="A4239" t="s">
        <v>4306</v>
      </c>
      <c r="B4239">
        <v>1769</v>
      </c>
    </row>
    <row r="4240" spans="1:2">
      <c r="A4240" t="s">
        <v>4307</v>
      </c>
      <c r="B4240">
        <v>1958</v>
      </c>
    </row>
    <row r="4241" spans="1:2">
      <c r="A4241" t="s">
        <v>4308</v>
      </c>
      <c r="B4241">
        <v>2227</v>
      </c>
    </row>
    <row r="4242" spans="1:2">
      <c r="A4242" t="s">
        <v>4309</v>
      </c>
      <c r="B4242">
        <v>8221</v>
      </c>
    </row>
    <row r="4243" spans="1:2">
      <c r="A4243" t="s">
        <v>4310</v>
      </c>
      <c r="B4243">
        <v>412</v>
      </c>
    </row>
    <row r="4244" spans="1:2">
      <c r="A4244" t="s">
        <v>4311</v>
      </c>
      <c r="B4244">
        <v>2446</v>
      </c>
    </row>
    <row r="4245" spans="1:2">
      <c r="A4245" t="s">
        <v>4312</v>
      </c>
      <c r="B4245">
        <v>1939</v>
      </c>
    </row>
    <row r="4246" spans="1:2">
      <c r="A4246" t="s">
        <v>4313</v>
      </c>
      <c r="B4246">
        <v>5996</v>
      </c>
    </row>
    <row r="4247" spans="1:2">
      <c r="A4247" t="s">
        <v>4314</v>
      </c>
      <c r="B4247">
        <v>1682</v>
      </c>
    </row>
    <row r="4248" spans="1:2">
      <c r="A4248" t="s">
        <v>4315</v>
      </c>
      <c r="B4248">
        <v>12739</v>
      </c>
    </row>
    <row r="4249" spans="1:2">
      <c r="A4249" t="s">
        <v>4316</v>
      </c>
      <c r="B4249">
        <v>728</v>
      </c>
    </row>
    <row r="4250" spans="1:2">
      <c r="A4250" t="s">
        <v>4317</v>
      </c>
      <c r="B4250">
        <v>7324</v>
      </c>
    </row>
    <row r="4251" spans="1:2">
      <c r="A4251" t="s">
        <v>4318</v>
      </c>
      <c r="B4251">
        <v>820</v>
      </c>
    </row>
    <row r="4252" spans="1:2">
      <c r="A4252" t="s">
        <v>4319</v>
      </c>
      <c r="B4252">
        <v>2545</v>
      </c>
    </row>
    <row r="4253" spans="1:2">
      <c r="A4253" t="s">
        <v>4320</v>
      </c>
      <c r="B4253">
        <v>10280</v>
      </c>
    </row>
    <row r="4254" spans="1:2">
      <c r="A4254" t="s">
        <v>4321</v>
      </c>
      <c r="B4254">
        <v>8128</v>
      </c>
    </row>
    <row r="4255" spans="1:2">
      <c r="A4255" t="s">
        <v>4322</v>
      </c>
      <c r="B4255">
        <v>5530</v>
      </c>
    </row>
    <row r="4256" spans="1:2">
      <c r="A4256" t="s">
        <v>4323</v>
      </c>
      <c r="B4256">
        <v>1225</v>
      </c>
    </row>
    <row r="4257" spans="1:2">
      <c r="A4257" t="s">
        <v>4324</v>
      </c>
      <c r="B4257">
        <v>13917</v>
      </c>
    </row>
    <row r="4258" spans="1:2">
      <c r="A4258" t="s">
        <v>4325</v>
      </c>
      <c r="B4258">
        <v>7802</v>
      </c>
    </row>
    <row r="4259" spans="1:2">
      <c r="A4259" t="s">
        <v>4326</v>
      </c>
      <c r="B4259">
        <v>511</v>
      </c>
    </row>
    <row r="4260" spans="1:2">
      <c r="A4260" t="s">
        <v>4327</v>
      </c>
      <c r="B4260">
        <v>829</v>
      </c>
    </row>
    <row r="4261" spans="1:2">
      <c r="A4261" t="s">
        <v>4328</v>
      </c>
      <c r="B4261">
        <v>1647</v>
      </c>
    </row>
    <row r="4262" spans="1:2">
      <c r="A4262" t="s">
        <v>4329</v>
      </c>
      <c r="B4262">
        <v>1120</v>
      </c>
    </row>
    <row r="4263" spans="1:2">
      <c r="A4263" t="s">
        <v>4330</v>
      </c>
      <c r="B4263">
        <v>6922</v>
      </c>
    </row>
    <row r="4264" spans="1:2">
      <c r="A4264" t="s">
        <v>4331</v>
      </c>
      <c r="B4264">
        <v>125</v>
      </c>
    </row>
    <row r="4265" spans="1:2">
      <c r="A4265" t="s">
        <v>4332</v>
      </c>
      <c r="B4265">
        <v>5771</v>
      </c>
    </row>
    <row r="4266" spans="1:2">
      <c r="A4266" t="s">
        <v>4333</v>
      </c>
      <c r="B4266">
        <v>27539</v>
      </c>
    </row>
    <row r="4267" spans="1:2">
      <c r="A4267" t="s">
        <v>4334</v>
      </c>
      <c r="B4267">
        <v>277</v>
      </c>
    </row>
    <row r="4268" spans="1:2">
      <c r="A4268" t="s">
        <v>4335</v>
      </c>
      <c r="B4268">
        <v>913</v>
      </c>
    </row>
    <row r="4269" spans="1:2">
      <c r="A4269" t="s">
        <v>4336</v>
      </c>
      <c r="B4269">
        <v>2363</v>
      </c>
    </row>
    <row r="4270" spans="1:2">
      <c r="A4270" t="s">
        <v>4337</v>
      </c>
      <c r="B4270">
        <v>4279</v>
      </c>
    </row>
    <row r="4271" spans="1:2">
      <c r="A4271" t="s">
        <v>4338</v>
      </c>
      <c r="B4271">
        <v>555</v>
      </c>
    </row>
    <row r="4272" spans="1:2">
      <c r="A4272" t="s">
        <v>4339</v>
      </c>
      <c r="B4272">
        <v>4345</v>
      </c>
    </row>
    <row r="4273" spans="1:2">
      <c r="A4273" t="s">
        <v>4340</v>
      </c>
      <c r="B4273">
        <v>2176</v>
      </c>
    </row>
    <row r="4274" spans="1:2">
      <c r="A4274" t="s">
        <v>4341</v>
      </c>
      <c r="B4274">
        <v>6577</v>
      </c>
    </row>
    <row r="4275" spans="1:2">
      <c r="A4275" t="s">
        <v>4342</v>
      </c>
      <c r="B4275">
        <v>340</v>
      </c>
    </row>
    <row r="4276" spans="1:2">
      <c r="A4276" t="s">
        <v>4343</v>
      </c>
      <c r="B4276">
        <v>4620</v>
      </c>
    </row>
    <row r="4277" spans="1:2">
      <c r="A4277" t="s">
        <v>4344</v>
      </c>
      <c r="B4277">
        <v>2008</v>
      </c>
    </row>
    <row r="4278" spans="1:2">
      <c r="A4278" t="s">
        <v>4345</v>
      </c>
      <c r="B4278">
        <v>19900</v>
      </c>
    </row>
    <row r="4279" spans="1:2">
      <c r="A4279" t="s">
        <v>4346</v>
      </c>
      <c r="B4279">
        <v>4195</v>
      </c>
    </row>
    <row r="4280" spans="1:2">
      <c r="A4280" t="s">
        <v>4347</v>
      </c>
      <c r="B4280">
        <v>1747</v>
      </c>
    </row>
    <row r="4281" spans="1:2">
      <c r="A4281" t="s">
        <v>4348</v>
      </c>
      <c r="B4281">
        <v>8742</v>
      </c>
    </row>
    <row r="4282" spans="1:2">
      <c r="A4282" t="s">
        <v>4349</v>
      </c>
      <c r="B4282">
        <v>21061</v>
      </c>
    </row>
    <row r="4283" spans="1:2">
      <c r="A4283" t="s">
        <v>4350</v>
      </c>
      <c r="B4283">
        <v>4623</v>
      </c>
    </row>
    <row r="4284" spans="1:2">
      <c r="A4284" t="s">
        <v>4351</v>
      </c>
      <c r="B4284">
        <v>585</v>
      </c>
    </row>
    <row r="4285" spans="1:2">
      <c r="A4285" t="s">
        <v>4352</v>
      </c>
      <c r="B4285">
        <v>1382</v>
      </c>
    </row>
    <row r="4286" spans="1:2">
      <c r="A4286" t="s">
        <v>4353</v>
      </c>
      <c r="B4286">
        <v>8903</v>
      </c>
    </row>
    <row r="4287" spans="1:2">
      <c r="A4287" t="s">
        <v>4354</v>
      </c>
      <c r="B4287">
        <v>1296</v>
      </c>
    </row>
    <row r="4288" spans="1:2">
      <c r="A4288" t="s">
        <v>4355</v>
      </c>
      <c r="B4288">
        <v>1588</v>
      </c>
    </row>
    <row r="4289" spans="1:2">
      <c r="A4289" t="s">
        <v>4356</v>
      </c>
      <c r="B4289">
        <v>1264</v>
      </c>
    </row>
    <row r="4290" spans="1:2">
      <c r="A4290" t="s">
        <v>4357</v>
      </c>
      <c r="B4290">
        <v>2474</v>
      </c>
    </row>
    <row r="4291" spans="1:2">
      <c r="A4291" t="s">
        <v>4358</v>
      </c>
      <c r="B4291">
        <v>7811</v>
      </c>
    </row>
    <row r="4292" spans="1:2">
      <c r="A4292" t="s">
        <v>4359</v>
      </c>
      <c r="B4292">
        <v>11558</v>
      </c>
    </row>
    <row r="4293" spans="1:2">
      <c r="A4293" t="s">
        <v>4360</v>
      </c>
      <c r="B4293">
        <v>5198</v>
      </c>
    </row>
    <row r="4294" spans="1:2">
      <c r="A4294" t="s">
        <v>4361</v>
      </c>
      <c r="B4294">
        <v>1209</v>
      </c>
    </row>
    <row r="4295" spans="1:2">
      <c r="A4295" t="s">
        <v>4362</v>
      </c>
      <c r="B4295">
        <v>929</v>
      </c>
    </row>
    <row r="4296" spans="1:2">
      <c r="A4296" t="s">
        <v>4363</v>
      </c>
      <c r="B4296">
        <v>567</v>
      </c>
    </row>
    <row r="4297" spans="1:2">
      <c r="A4297" t="s">
        <v>4364</v>
      </c>
      <c r="B4297">
        <v>1780</v>
      </c>
    </row>
    <row r="4298" spans="1:2">
      <c r="A4298" t="s">
        <v>4365</v>
      </c>
      <c r="B4298">
        <v>3397</v>
      </c>
    </row>
    <row r="4299" spans="1:2">
      <c r="A4299" t="s">
        <v>4366</v>
      </c>
      <c r="B4299">
        <v>5630</v>
      </c>
    </row>
    <row r="4300" spans="1:2">
      <c r="A4300" t="s">
        <v>4367</v>
      </c>
      <c r="B4300">
        <v>527</v>
      </c>
    </row>
    <row r="4301" spans="1:2">
      <c r="A4301" t="s">
        <v>4368</v>
      </c>
      <c r="B4301">
        <v>1837</v>
      </c>
    </row>
    <row r="4302" spans="1:2">
      <c r="A4302" t="s">
        <v>4369</v>
      </c>
      <c r="B4302">
        <v>1866</v>
      </c>
    </row>
    <row r="4303" spans="1:2">
      <c r="A4303" t="s">
        <v>4370</v>
      </c>
      <c r="B4303">
        <v>3228</v>
      </c>
    </row>
    <row r="4304" spans="1:2">
      <c r="A4304" t="s">
        <v>4371</v>
      </c>
      <c r="B4304">
        <v>2569</v>
      </c>
    </row>
    <row r="4305" spans="1:2">
      <c r="A4305" t="s">
        <v>4372</v>
      </c>
      <c r="B4305">
        <v>190</v>
      </c>
    </row>
    <row r="4306" spans="1:2">
      <c r="A4306" t="s">
        <v>4373</v>
      </c>
      <c r="B4306">
        <v>12653</v>
      </c>
    </row>
    <row r="4307" spans="1:2">
      <c r="A4307" t="s">
        <v>4374</v>
      </c>
      <c r="B4307">
        <v>1184</v>
      </c>
    </row>
    <row r="4308" spans="1:2">
      <c r="A4308" t="s">
        <v>4375</v>
      </c>
      <c r="B4308">
        <v>1765</v>
      </c>
    </row>
    <row r="4309" spans="1:2">
      <c r="A4309" t="s">
        <v>4376</v>
      </c>
      <c r="B4309">
        <v>2199</v>
      </c>
    </row>
    <row r="4310" spans="1:2">
      <c r="A4310" t="s">
        <v>4377</v>
      </c>
      <c r="B4310">
        <v>2317</v>
      </c>
    </row>
    <row r="4311" spans="1:2">
      <c r="A4311" t="s">
        <v>4378</v>
      </c>
      <c r="B4311">
        <v>1372</v>
      </c>
    </row>
    <row r="4312" spans="1:2">
      <c r="A4312" t="s">
        <v>4379</v>
      </c>
      <c r="B4312">
        <v>625</v>
      </c>
    </row>
    <row r="4313" spans="1:2">
      <c r="A4313" t="s">
        <v>4380</v>
      </c>
      <c r="B4313">
        <v>7065</v>
      </c>
    </row>
    <row r="4314" spans="1:2">
      <c r="A4314" t="s">
        <v>4381</v>
      </c>
      <c r="B4314">
        <v>8674</v>
      </c>
    </row>
    <row r="4315" spans="1:2">
      <c r="A4315" t="s">
        <v>4382</v>
      </c>
      <c r="B4315">
        <v>1303</v>
      </c>
    </row>
    <row r="4316" spans="1:2">
      <c r="A4316" t="s">
        <v>4383</v>
      </c>
      <c r="B4316">
        <v>1262</v>
      </c>
    </row>
    <row r="4317" spans="1:2">
      <c r="A4317" t="s">
        <v>4384</v>
      </c>
      <c r="B4317">
        <v>2305</v>
      </c>
    </row>
    <row r="4318" spans="1:2">
      <c r="A4318" t="s">
        <v>4385</v>
      </c>
      <c r="B4318">
        <v>1475</v>
      </c>
    </row>
    <row r="4319" spans="1:2">
      <c r="A4319" t="s">
        <v>4386</v>
      </c>
      <c r="B4319">
        <v>1241</v>
      </c>
    </row>
    <row r="4320" spans="1:2">
      <c r="A4320" t="s">
        <v>4387</v>
      </c>
      <c r="B4320">
        <v>3099</v>
      </c>
    </row>
    <row r="4321" spans="1:2">
      <c r="A4321" t="s">
        <v>4388</v>
      </c>
      <c r="B4321">
        <v>1721</v>
      </c>
    </row>
    <row r="4322" spans="1:2">
      <c r="A4322" t="s">
        <v>4389</v>
      </c>
      <c r="B4322">
        <v>622</v>
      </c>
    </row>
    <row r="4323" spans="1:2">
      <c r="A4323" t="s">
        <v>4390</v>
      </c>
      <c r="B4323">
        <v>306</v>
      </c>
    </row>
    <row r="4324" spans="1:2">
      <c r="A4324" t="s">
        <v>4391</v>
      </c>
      <c r="B4324">
        <v>2144</v>
      </c>
    </row>
    <row r="4325" spans="1:2">
      <c r="A4325" t="s">
        <v>4392</v>
      </c>
      <c r="B4325">
        <v>6667</v>
      </c>
    </row>
    <row r="4326" spans="1:2">
      <c r="A4326" t="s">
        <v>4393</v>
      </c>
      <c r="B4326">
        <v>12860</v>
      </c>
    </row>
    <row r="4327" spans="1:2">
      <c r="A4327" t="s">
        <v>4394</v>
      </c>
      <c r="B4327">
        <v>930</v>
      </c>
    </row>
    <row r="4328" spans="1:2">
      <c r="A4328" t="s">
        <v>4395</v>
      </c>
      <c r="B4328">
        <v>1183</v>
      </c>
    </row>
    <row r="4329" spans="1:2">
      <c r="A4329" t="s">
        <v>4396</v>
      </c>
      <c r="B4329">
        <v>2084</v>
      </c>
    </row>
    <row r="4330" spans="1:2">
      <c r="A4330" t="s">
        <v>4397</v>
      </c>
      <c r="B4330">
        <v>140</v>
      </c>
    </row>
    <row r="4331" spans="1:2">
      <c r="A4331" t="s">
        <v>4398</v>
      </c>
      <c r="B4331">
        <v>10405</v>
      </c>
    </row>
    <row r="4332" spans="1:2">
      <c r="A4332" t="s">
        <v>4399</v>
      </c>
      <c r="B4332">
        <v>5199</v>
      </c>
    </row>
    <row r="4333" spans="1:2">
      <c r="A4333" t="s">
        <v>4400</v>
      </c>
      <c r="B4333">
        <v>5345</v>
      </c>
    </row>
    <row r="4334" spans="1:2">
      <c r="A4334" t="s">
        <v>4401</v>
      </c>
      <c r="B4334">
        <v>1920</v>
      </c>
    </row>
    <row r="4335" spans="1:2">
      <c r="A4335" t="s">
        <v>4402</v>
      </c>
      <c r="B4335">
        <v>107</v>
      </c>
    </row>
    <row r="4336" spans="1:2">
      <c r="A4336" t="s">
        <v>4403</v>
      </c>
      <c r="B4336">
        <v>454</v>
      </c>
    </row>
    <row r="4337" spans="1:2">
      <c r="A4337" t="s">
        <v>4404</v>
      </c>
      <c r="B4337">
        <v>1413</v>
      </c>
    </row>
    <row r="4338" spans="1:2">
      <c r="A4338" t="s">
        <v>4405</v>
      </c>
      <c r="B4338">
        <v>681</v>
      </c>
    </row>
    <row r="4339" spans="1:2">
      <c r="A4339" t="s">
        <v>4406</v>
      </c>
      <c r="B4339">
        <v>1629</v>
      </c>
    </row>
    <row r="4340" spans="1:2">
      <c r="A4340" t="s">
        <v>4407</v>
      </c>
      <c r="B4340">
        <v>134</v>
      </c>
    </row>
    <row r="4341" spans="1:2">
      <c r="A4341" t="s">
        <v>4408</v>
      </c>
      <c r="B4341">
        <v>1274</v>
      </c>
    </row>
    <row r="4342" spans="1:2">
      <c r="A4342" t="s">
        <v>4409</v>
      </c>
      <c r="B4342">
        <v>6168</v>
      </c>
    </row>
    <row r="4343" spans="1:2">
      <c r="A4343" t="s">
        <v>4410</v>
      </c>
      <c r="B4343">
        <v>4823</v>
      </c>
    </row>
    <row r="4344" spans="1:2">
      <c r="A4344" t="s">
        <v>4411</v>
      </c>
      <c r="B4344">
        <v>7770</v>
      </c>
    </row>
    <row r="4345" spans="1:2">
      <c r="A4345" t="s">
        <v>4412</v>
      </c>
      <c r="B4345">
        <v>2392</v>
      </c>
    </row>
    <row r="4346" spans="1:2">
      <c r="A4346" t="s">
        <v>4413</v>
      </c>
      <c r="B4346">
        <v>490</v>
      </c>
    </row>
    <row r="4347" spans="1:2">
      <c r="A4347" t="s">
        <v>4414</v>
      </c>
      <c r="B4347">
        <v>964</v>
      </c>
    </row>
    <row r="4348" spans="1:2">
      <c r="A4348" t="s">
        <v>4415</v>
      </c>
      <c r="B4348">
        <v>459</v>
      </c>
    </row>
    <row r="4349" spans="1:2">
      <c r="A4349" t="s">
        <v>4416</v>
      </c>
      <c r="B4349">
        <v>11240</v>
      </c>
    </row>
    <row r="4350" spans="1:2">
      <c r="A4350" t="s">
        <v>4417</v>
      </c>
      <c r="B4350">
        <v>3221</v>
      </c>
    </row>
    <row r="4351" spans="1:2">
      <c r="A4351" t="s">
        <v>4418</v>
      </c>
      <c r="B4351">
        <v>2123</v>
      </c>
    </row>
    <row r="4352" spans="1:2">
      <c r="A4352" t="s">
        <v>4419</v>
      </c>
      <c r="B4352">
        <v>3866</v>
      </c>
    </row>
    <row r="4353" spans="1:2">
      <c r="A4353" t="s">
        <v>4420</v>
      </c>
      <c r="B4353">
        <v>1205</v>
      </c>
    </row>
    <row r="4354" spans="1:2">
      <c r="A4354" t="s">
        <v>4421</v>
      </c>
      <c r="B4354">
        <v>222</v>
      </c>
    </row>
    <row r="4355" spans="1:2">
      <c r="A4355" t="s">
        <v>4422</v>
      </c>
      <c r="B4355">
        <v>3043</v>
      </c>
    </row>
    <row r="4356" spans="1:2">
      <c r="A4356" t="s">
        <v>4423</v>
      </c>
      <c r="B4356">
        <v>9173</v>
      </c>
    </row>
    <row r="4357" spans="1:2">
      <c r="A4357" t="s">
        <v>4424</v>
      </c>
      <c r="B4357">
        <v>352</v>
      </c>
    </row>
    <row r="4358" spans="1:2">
      <c r="A4358" t="s">
        <v>4425</v>
      </c>
      <c r="B4358">
        <v>4277</v>
      </c>
    </row>
    <row r="4359" spans="1:2">
      <c r="A4359" t="s">
        <v>4426</v>
      </c>
      <c r="B4359">
        <v>287</v>
      </c>
    </row>
    <row r="4360" spans="1:2">
      <c r="A4360" t="s">
        <v>4427</v>
      </c>
      <c r="B4360">
        <v>589</v>
      </c>
    </row>
    <row r="4361" spans="1:2">
      <c r="A4361" t="s">
        <v>4428</v>
      </c>
      <c r="B4361">
        <v>5312</v>
      </c>
    </row>
    <row r="4362" spans="1:2">
      <c r="A4362" t="s">
        <v>4429</v>
      </c>
      <c r="B4362">
        <v>2000</v>
      </c>
    </row>
    <row r="4363" spans="1:2">
      <c r="A4363" t="s">
        <v>4430</v>
      </c>
      <c r="B4363">
        <v>468</v>
      </c>
    </row>
    <row r="4364" spans="1:2">
      <c r="A4364" t="s">
        <v>4431</v>
      </c>
      <c r="B4364">
        <v>684</v>
      </c>
    </row>
    <row r="4365" spans="1:2">
      <c r="A4365" t="s">
        <v>4432</v>
      </c>
      <c r="B4365">
        <v>17502</v>
      </c>
    </row>
    <row r="4366" spans="1:2">
      <c r="A4366" t="s">
        <v>4433</v>
      </c>
      <c r="B4366">
        <v>1555</v>
      </c>
    </row>
    <row r="4367" spans="1:2">
      <c r="A4367" t="s">
        <v>4434</v>
      </c>
      <c r="B4367">
        <v>536</v>
      </c>
    </row>
    <row r="4368" spans="1:2">
      <c r="A4368" t="s">
        <v>4435</v>
      </c>
      <c r="B4368">
        <v>6698</v>
      </c>
    </row>
    <row r="4369" spans="1:2">
      <c r="A4369" t="s">
        <v>4436</v>
      </c>
      <c r="B4369">
        <v>345</v>
      </c>
    </row>
    <row r="4370" spans="1:2">
      <c r="A4370" t="s">
        <v>4437</v>
      </c>
      <c r="B4370">
        <v>608</v>
      </c>
    </row>
    <row r="4371" spans="1:2">
      <c r="A4371" t="s">
        <v>4438</v>
      </c>
      <c r="B4371">
        <v>936</v>
      </c>
    </row>
    <row r="4372" spans="1:2">
      <c r="A4372" t="s">
        <v>4439</v>
      </c>
      <c r="B4372">
        <v>2402</v>
      </c>
    </row>
    <row r="4373" spans="1:2">
      <c r="A4373" t="s">
        <v>4440</v>
      </c>
      <c r="B4373">
        <v>4442</v>
      </c>
    </row>
    <row r="4374" spans="1:2">
      <c r="A4374" t="s">
        <v>4441</v>
      </c>
      <c r="B4374">
        <v>2411</v>
      </c>
    </row>
    <row r="4375" spans="1:2">
      <c r="A4375" t="s">
        <v>4442</v>
      </c>
      <c r="B4375">
        <v>10354</v>
      </c>
    </row>
    <row r="4376" spans="1:2">
      <c r="A4376" t="s">
        <v>4443</v>
      </c>
      <c r="B4376">
        <v>13883</v>
      </c>
    </row>
    <row r="4377" spans="1:2">
      <c r="A4377" t="s">
        <v>4444</v>
      </c>
      <c r="B4377">
        <v>1880</v>
      </c>
    </row>
    <row r="4378" spans="1:2">
      <c r="A4378" t="s">
        <v>4445</v>
      </c>
      <c r="B4378">
        <v>2930</v>
      </c>
    </row>
    <row r="4379" spans="1:2">
      <c r="A4379" t="s">
        <v>4446</v>
      </c>
      <c r="B4379">
        <v>4656</v>
      </c>
    </row>
    <row r="4380" spans="1:2">
      <c r="A4380" t="s">
        <v>4447</v>
      </c>
      <c r="B4380">
        <v>5177</v>
      </c>
    </row>
    <row r="4381" spans="1:2">
      <c r="A4381" t="s">
        <v>4448</v>
      </c>
      <c r="B4381">
        <v>7891</v>
      </c>
    </row>
    <row r="4382" spans="1:2">
      <c r="A4382" t="s">
        <v>4449</v>
      </c>
      <c r="B4382">
        <v>2395</v>
      </c>
    </row>
    <row r="4383" spans="1:2">
      <c r="A4383" t="s">
        <v>4450</v>
      </c>
      <c r="B4383">
        <v>7170</v>
      </c>
    </row>
    <row r="4384" spans="1:2">
      <c r="A4384" t="s">
        <v>4451</v>
      </c>
      <c r="B4384">
        <v>13677</v>
      </c>
    </row>
    <row r="4385" spans="1:2">
      <c r="A4385" t="s">
        <v>4452</v>
      </c>
      <c r="B4385">
        <v>2381</v>
      </c>
    </row>
    <row r="4386" spans="1:2">
      <c r="A4386" t="s">
        <v>4453</v>
      </c>
      <c r="B4386">
        <v>1571</v>
      </c>
    </row>
    <row r="4387" spans="1:2">
      <c r="A4387" t="s">
        <v>4454</v>
      </c>
      <c r="B4387">
        <v>3346</v>
      </c>
    </row>
    <row r="4388" spans="1:2">
      <c r="A4388" t="s">
        <v>4455</v>
      </c>
      <c r="B4388">
        <v>2017</v>
      </c>
    </row>
    <row r="4389" spans="1:2">
      <c r="A4389" t="s">
        <v>4456</v>
      </c>
      <c r="B4389">
        <v>570</v>
      </c>
    </row>
    <row r="4390" spans="1:2">
      <c r="A4390" t="s">
        <v>4457</v>
      </c>
      <c r="B4390">
        <v>34376</v>
      </c>
    </row>
    <row r="4391" spans="1:2">
      <c r="A4391" t="s">
        <v>4458</v>
      </c>
      <c r="B4391">
        <v>1210</v>
      </c>
    </row>
    <row r="4392" spans="1:2">
      <c r="A4392" t="s">
        <v>4459</v>
      </c>
      <c r="B4392">
        <v>2387</v>
      </c>
    </row>
    <row r="4393" spans="1:2">
      <c r="A4393" t="s">
        <v>4460</v>
      </c>
      <c r="B4393">
        <v>2765</v>
      </c>
    </row>
    <row r="4394" spans="1:2">
      <c r="A4394" t="s">
        <v>4461</v>
      </c>
      <c r="B4394">
        <v>7220</v>
      </c>
    </row>
    <row r="4395" spans="1:2">
      <c r="A4395" t="s">
        <v>4462</v>
      </c>
      <c r="B4395">
        <v>12878</v>
      </c>
    </row>
    <row r="4396" spans="1:2">
      <c r="A4396" t="s">
        <v>4463</v>
      </c>
      <c r="B4396">
        <v>10121</v>
      </c>
    </row>
    <row r="4397" spans="1:2">
      <c r="A4397" t="s">
        <v>4464</v>
      </c>
      <c r="B4397">
        <v>379</v>
      </c>
    </row>
    <row r="4398" spans="1:2">
      <c r="A4398" t="s">
        <v>4465</v>
      </c>
      <c r="B4398">
        <v>441</v>
      </c>
    </row>
    <row r="4399" spans="1:2">
      <c r="A4399" t="s">
        <v>4466</v>
      </c>
      <c r="B4399">
        <v>1436</v>
      </c>
    </row>
    <row r="4400" spans="1:2">
      <c r="A4400" t="s">
        <v>4467</v>
      </c>
      <c r="B4400">
        <v>2099</v>
      </c>
    </row>
    <row r="4401" spans="1:2">
      <c r="A4401" t="s">
        <v>4468</v>
      </c>
      <c r="B4401">
        <v>3181</v>
      </c>
    </row>
    <row r="4402" spans="1:2">
      <c r="A4402" t="s">
        <v>4469</v>
      </c>
      <c r="B4402">
        <v>319</v>
      </c>
    </row>
    <row r="4403" spans="1:2">
      <c r="A4403" t="s">
        <v>4470</v>
      </c>
      <c r="B4403">
        <v>40700</v>
      </c>
    </row>
    <row r="4404" spans="1:2">
      <c r="A4404" t="s">
        <v>4471</v>
      </c>
      <c r="B4404">
        <v>11354</v>
      </c>
    </row>
    <row r="4405" spans="1:2">
      <c r="A4405" t="s">
        <v>4472</v>
      </c>
      <c r="B4405">
        <v>828</v>
      </c>
    </row>
    <row r="4406" spans="1:2">
      <c r="A4406" t="s">
        <v>4473</v>
      </c>
      <c r="B4406">
        <v>1603</v>
      </c>
    </row>
    <row r="4407" spans="1:2">
      <c r="A4407" t="s">
        <v>4474</v>
      </c>
      <c r="B4407">
        <v>3108</v>
      </c>
    </row>
    <row r="4408" spans="1:2">
      <c r="A4408" t="s">
        <v>4475</v>
      </c>
      <c r="B4408">
        <v>22239</v>
      </c>
    </row>
    <row r="4409" spans="1:2">
      <c r="A4409" t="s">
        <v>4476</v>
      </c>
      <c r="B4409">
        <v>2468</v>
      </c>
    </row>
    <row r="4410" spans="1:2">
      <c r="A4410" t="s">
        <v>4477</v>
      </c>
      <c r="B4410">
        <v>921</v>
      </c>
    </row>
    <row r="4411" spans="1:2">
      <c r="A4411" t="s">
        <v>4478</v>
      </c>
      <c r="B4411">
        <v>701</v>
      </c>
    </row>
    <row r="4412" spans="1:2">
      <c r="A4412" t="s">
        <v>4479</v>
      </c>
      <c r="B4412">
        <v>2034</v>
      </c>
    </row>
    <row r="4413" spans="1:2">
      <c r="A4413" t="s">
        <v>4480</v>
      </c>
      <c r="B4413">
        <v>305</v>
      </c>
    </row>
    <row r="4414" spans="1:2">
      <c r="A4414" t="s">
        <v>4481</v>
      </c>
      <c r="B4414">
        <v>2440</v>
      </c>
    </row>
    <row r="4415" spans="1:2">
      <c r="A4415" t="s">
        <v>4482</v>
      </c>
      <c r="B4415">
        <v>1591</v>
      </c>
    </row>
    <row r="4416" spans="1:2">
      <c r="A4416" t="s">
        <v>4483</v>
      </c>
      <c r="B4416">
        <v>3610</v>
      </c>
    </row>
    <row r="4417" spans="1:2">
      <c r="A4417" t="s">
        <v>4484</v>
      </c>
      <c r="B4417">
        <v>5244</v>
      </c>
    </row>
    <row r="4418" spans="1:2">
      <c r="A4418" t="s">
        <v>4485</v>
      </c>
      <c r="B4418">
        <v>667</v>
      </c>
    </row>
    <row r="4419" spans="1:2">
      <c r="A4419" t="s">
        <v>4486</v>
      </c>
      <c r="B4419">
        <v>4182</v>
      </c>
    </row>
    <row r="4420" spans="1:2">
      <c r="A4420" t="s">
        <v>4487</v>
      </c>
      <c r="B4420">
        <v>8790</v>
      </c>
    </row>
    <row r="4421" spans="1:2">
      <c r="A4421" t="s">
        <v>4488</v>
      </c>
      <c r="B4421">
        <v>1911</v>
      </c>
    </row>
    <row r="4422" spans="1:2">
      <c r="A4422" t="s">
        <v>4489</v>
      </c>
      <c r="B4422">
        <v>19101</v>
      </c>
    </row>
    <row r="4423" spans="1:2">
      <c r="A4423" t="s">
        <v>4490</v>
      </c>
      <c r="B4423">
        <v>1408</v>
      </c>
    </row>
    <row r="4424" spans="1:2">
      <c r="A4424" t="s">
        <v>4491</v>
      </c>
      <c r="B4424">
        <v>1248</v>
      </c>
    </row>
    <row r="4425" spans="1:2">
      <c r="A4425" t="s">
        <v>4492</v>
      </c>
      <c r="B4425">
        <v>1747</v>
      </c>
    </row>
    <row r="4426" spans="1:2">
      <c r="A4426" t="s">
        <v>4493</v>
      </c>
      <c r="B4426">
        <v>10023</v>
      </c>
    </row>
    <row r="4427" spans="1:2">
      <c r="A4427" t="s">
        <v>4494</v>
      </c>
      <c r="B4427">
        <v>4021</v>
      </c>
    </row>
    <row r="4428" spans="1:2">
      <c r="A4428" t="s">
        <v>4495</v>
      </c>
      <c r="B4428">
        <v>1742</v>
      </c>
    </row>
    <row r="4429" spans="1:2">
      <c r="A4429" t="s">
        <v>4496</v>
      </c>
      <c r="B4429">
        <v>2217</v>
      </c>
    </row>
    <row r="4430" spans="1:2">
      <c r="A4430" t="s">
        <v>4497</v>
      </c>
      <c r="B4430">
        <v>1988</v>
      </c>
    </row>
    <row r="4431" spans="1:2">
      <c r="A4431" t="s">
        <v>4498</v>
      </c>
      <c r="B4431">
        <v>1555</v>
      </c>
    </row>
    <row r="4432" spans="1:2">
      <c r="A4432" t="s">
        <v>4499</v>
      </c>
      <c r="B4432">
        <v>3698</v>
      </c>
    </row>
    <row r="4433" spans="1:2">
      <c r="A4433" t="s">
        <v>4500</v>
      </c>
      <c r="B4433">
        <v>9648</v>
      </c>
    </row>
    <row r="4434" spans="1:2">
      <c r="A4434" t="s">
        <v>4501</v>
      </c>
      <c r="B4434">
        <v>2489</v>
      </c>
    </row>
    <row r="4435" spans="1:2">
      <c r="A4435" t="s">
        <v>4502</v>
      </c>
      <c r="B4435">
        <v>8048</v>
      </c>
    </row>
    <row r="4436" spans="1:2">
      <c r="A4436" t="s">
        <v>4503</v>
      </c>
      <c r="B4436">
        <v>562</v>
      </c>
    </row>
    <row r="4437" spans="1:2">
      <c r="A4437" t="s">
        <v>4504</v>
      </c>
      <c r="B4437">
        <v>1829</v>
      </c>
    </row>
    <row r="4438" spans="1:2">
      <c r="A4438" t="s">
        <v>4505</v>
      </c>
      <c r="B4438">
        <v>0</v>
      </c>
    </row>
    <row r="4439" spans="1:2">
      <c r="A4439" t="s">
        <v>4506</v>
      </c>
      <c r="B4439">
        <v>2854</v>
      </c>
    </row>
    <row r="4440" spans="1:2">
      <c r="A4440" t="s">
        <v>4507</v>
      </c>
      <c r="B4440">
        <v>1032</v>
      </c>
    </row>
    <row r="4441" spans="1:2">
      <c r="A4441" t="s">
        <v>4508</v>
      </c>
      <c r="B4441">
        <v>650</v>
      </c>
    </row>
    <row r="4442" spans="1:2">
      <c r="A4442" t="s">
        <v>4509</v>
      </c>
      <c r="B4442">
        <v>1683</v>
      </c>
    </row>
    <row r="4443" spans="1:2">
      <c r="A4443" t="s">
        <v>4510</v>
      </c>
      <c r="B4443">
        <v>1720</v>
      </c>
    </row>
    <row r="4444" spans="1:2">
      <c r="A4444" t="s">
        <v>4511</v>
      </c>
      <c r="B4444">
        <v>120204</v>
      </c>
    </row>
    <row r="4445" spans="1:2">
      <c r="A4445" t="s">
        <v>4512</v>
      </c>
      <c r="B4445">
        <v>4549</v>
      </c>
    </row>
    <row r="4446" spans="1:2">
      <c r="A4446" t="s">
        <v>4513</v>
      </c>
      <c r="B4446">
        <v>5254</v>
      </c>
    </row>
    <row r="4447" spans="1:2">
      <c r="A4447" t="s">
        <v>4514</v>
      </c>
      <c r="B4447">
        <v>4966</v>
      </c>
    </row>
    <row r="4448" spans="1:2">
      <c r="A4448" t="s">
        <v>4515</v>
      </c>
      <c r="B4448">
        <v>1569</v>
      </c>
    </row>
    <row r="4449" spans="1:2">
      <c r="A4449" t="s">
        <v>4516</v>
      </c>
      <c r="B4449">
        <v>230</v>
      </c>
    </row>
    <row r="4450" spans="1:2">
      <c r="A4450" t="s">
        <v>4517</v>
      </c>
      <c r="B4450">
        <v>694</v>
      </c>
    </row>
    <row r="4451" spans="1:2">
      <c r="A4451" t="s">
        <v>4518</v>
      </c>
      <c r="B4451">
        <v>4187</v>
      </c>
    </row>
    <row r="4452" spans="1:2">
      <c r="A4452" t="s">
        <v>4519</v>
      </c>
      <c r="B4452">
        <v>11087</v>
      </c>
    </row>
    <row r="4453" spans="1:2">
      <c r="A4453" t="s">
        <v>4520</v>
      </c>
      <c r="B4453">
        <v>459</v>
      </c>
    </row>
    <row r="4454" spans="1:2">
      <c r="A4454" t="s">
        <v>4521</v>
      </c>
      <c r="B4454">
        <v>3512</v>
      </c>
    </row>
    <row r="4455" spans="1:2">
      <c r="A4455" t="s">
        <v>4522</v>
      </c>
      <c r="B4455">
        <v>5988</v>
      </c>
    </row>
    <row r="4456" spans="1:2">
      <c r="A4456" t="s">
        <v>4523</v>
      </c>
      <c r="B4456">
        <v>5122</v>
      </c>
    </row>
    <row r="4457" spans="1:2">
      <c r="A4457" t="s">
        <v>4524</v>
      </c>
      <c r="B4457">
        <v>4246</v>
      </c>
    </row>
    <row r="4458" spans="1:2">
      <c r="A4458" t="s">
        <v>4525</v>
      </c>
      <c r="B4458">
        <v>2248</v>
      </c>
    </row>
    <row r="4459" spans="1:2">
      <c r="A4459" t="s">
        <v>4526</v>
      </c>
      <c r="B4459">
        <v>2074</v>
      </c>
    </row>
    <row r="4460" spans="1:2">
      <c r="A4460" t="s">
        <v>4527</v>
      </c>
      <c r="B4460">
        <v>608</v>
      </c>
    </row>
    <row r="4461" spans="1:2">
      <c r="A4461" t="s">
        <v>4528</v>
      </c>
      <c r="B4461">
        <v>4106</v>
      </c>
    </row>
    <row r="4462" spans="1:2">
      <c r="A4462" t="s">
        <v>4529</v>
      </c>
      <c r="B4462">
        <v>1371</v>
      </c>
    </row>
    <row r="4463" spans="1:2">
      <c r="A4463" t="s">
        <v>4530</v>
      </c>
      <c r="B4463">
        <v>3754</v>
      </c>
    </row>
    <row r="4464" spans="1:2">
      <c r="A4464" t="s">
        <v>4531</v>
      </c>
      <c r="B4464">
        <v>1907</v>
      </c>
    </row>
    <row r="4465" spans="1:2">
      <c r="A4465" t="s">
        <v>4532</v>
      </c>
      <c r="B4465">
        <v>892</v>
      </c>
    </row>
    <row r="4466" spans="1:2">
      <c r="A4466" t="s">
        <v>4533</v>
      </c>
      <c r="B4466">
        <v>8471</v>
      </c>
    </row>
    <row r="4467" spans="1:2">
      <c r="A4467" t="s">
        <v>4534</v>
      </c>
      <c r="B4467">
        <v>2627</v>
      </c>
    </row>
    <row r="4468" spans="1:2">
      <c r="A4468" t="s">
        <v>4535</v>
      </c>
      <c r="B4468">
        <v>2354</v>
      </c>
    </row>
    <row r="4469" spans="1:2">
      <c r="A4469" t="s">
        <v>4536</v>
      </c>
      <c r="B4469">
        <v>780</v>
      </c>
    </row>
    <row r="4470" spans="1:2">
      <c r="A4470" t="s">
        <v>4537</v>
      </c>
      <c r="B4470">
        <v>1134</v>
      </c>
    </row>
    <row r="4471" spans="1:2">
      <c r="A4471" t="s">
        <v>4538</v>
      </c>
      <c r="B4471">
        <v>1545</v>
      </c>
    </row>
    <row r="4472" spans="1:2">
      <c r="A4472" t="s">
        <v>4539</v>
      </c>
      <c r="B4472">
        <v>763</v>
      </c>
    </row>
    <row r="4473" spans="1:2">
      <c r="A4473" t="s">
        <v>4540</v>
      </c>
      <c r="B4473">
        <v>6654</v>
      </c>
    </row>
    <row r="4474" spans="1:2">
      <c r="A4474" t="s">
        <v>4541</v>
      </c>
      <c r="B4474">
        <v>3729</v>
      </c>
    </row>
    <row r="4475" spans="1:2">
      <c r="A4475" t="s">
        <v>4542</v>
      </c>
      <c r="B4475">
        <v>4163</v>
      </c>
    </row>
    <row r="4476" spans="1:2">
      <c r="A4476" t="s">
        <v>4543</v>
      </c>
      <c r="B4476">
        <v>706</v>
      </c>
    </row>
    <row r="4477" spans="1:2">
      <c r="A4477" t="s">
        <v>4544</v>
      </c>
      <c r="B4477">
        <v>2588</v>
      </c>
    </row>
    <row r="4478" spans="1:2">
      <c r="A4478" t="s">
        <v>4545</v>
      </c>
      <c r="B4478">
        <v>728</v>
      </c>
    </row>
    <row r="4479" spans="1:2">
      <c r="A4479" t="s">
        <v>4546</v>
      </c>
      <c r="B4479">
        <v>3090</v>
      </c>
    </row>
    <row r="4480" spans="1:2">
      <c r="A4480" t="s">
        <v>4547</v>
      </c>
      <c r="B4480">
        <v>1979</v>
      </c>
    </row>
    <row r="4481" spans="1:2">
      <c r="A4481" t="s">
        <v>4548</v>
      </c>
      <c r="B4481">
        <v>1408</v>
      </c>
    </row>
    <row r="4482" spans="1:2">
      <c r="A4482" t="s">
        <v>4549</v>
      </c>
      <c r="B4482">
        <v>1776</v>
      </c>
    </row>
    <row r="4483" spans="1:2">
      <c r="A4483" t="s">
        <v>4550</v>
      </c>
      <c r="B4483">
        <v>3317</v>
      </c>
    </row>
    <row r="4484" spans="1:2">
      <c r="A4484" t="s">
        <v>4551</v>
      </c>
      <c r="B4484">
        <v>377</v>
      </c>
    </row>
    <row r="4485" spans="1:2">
      <c r="A4485" t="s">
        <v>4552</v>
      </c>
      <c r="B4485">
        <v>757</v>
      </c>
    </row>
    <row r="4486" spans="1:2">
      <c r="A4486" t="s">
        <v>4553</v>
      </c>
      <c r="B4486">
        <v>9226</v>
      </c>
    </row>
    <row r="4487" spans="1:2">
      <c r="A4487" t="s">
        <v>4554</v>
      </c>
      <c r="B4487">
        <v>2762</v>
      </c>
    </row>
    <row r="4488" spans="1:2">
      <c r="A4488" t="s">
        <v>4555</v>
      </c>
      <c r="B4488">
        <v>718</v>
      </c>
    </row>
    <row r="4489" spans="1:2">
      <c r="A4489" t="s">
        <v>4556</v>
      </c>
      <c r="B4489">
        <v>14244</v>
      </c>
    </row>
    <row r="4490" spans="1:2">
      <c r="A4490" t="s">
        <v>4557</v>
      </c>
      <c r="B4490">
        <v>4890</v>
      </c>
    </row>
    <row r="4491" spans="1:2">
      <c r="A4491" t="s">
        <v>4558</v>
      </c>
      <c r="B4491">
        <v>33</v>
      </c>
    </row>
    <row r="4492" spans="1:2">
      <c r="A4492" t="s">
        <v>4559</v>
      </c>
      <c r="B4492">
        <v>2170</v>
      </c>
    </row>
    <row r="4493" spans="1:2">
      <c r="A4493" t="s">
        <v>4560</v>
      </c>
      <c r="B4493">
        <v>785</v>
      </c>
    </row>
    <row r="4494" spans="1:2">
      <c r="A4494" t="s">
        <v>4561</v>
      </c>
      <c r="B4494">
        <v>1658</v>
      </c>
    </row>
    <row r="4495" spans="1:2">
      <c r="A4495" t="s">
        <v>4562</v>
      </c>
      <c r="B4495">
        <v>8313</v>
      </c>
    </row>
    <row r="4496" spans="1:2">
      <c r="A4496" t="s">
        <v>4563</v>
      </c>
      <c r="B4496">
        <v>3163</v>
      </c>
    </row>
    <row r="4497" spans="1:2">
      <c r="A4497" t="s">
        <v>4564</v>
      </c>
      <c r="B4497">
        <v>2170</v>
      </c>
    </row>
    <row r="4498" spans="1:2">
      <c r="A4498" t="s">
        <v>4565</v>
      </c>
      <c r="B4498">
        <v>1643</v>
      </c>
    </row>
    <row r="4499" spans="1:2">
      <c r="A4499" t="s">
        <v>4566</v>
      </c>
      <c r="B4499">
        <v>1670</v>
      </c>
    </row>
    <row r="4500" spans="1:2">
      <c r="A4500" t="s">
        <v>4567</v>
      </c>
      <c r="B4500">
        <v>1802</v>
      </c>
    </row>
    <row r="4501" spans="1:2">
      <c r="A4501" t="s">
        <v>4568</v>
      </c>
      <c r="B4501">
        <v>968</v>
      </c>
    </row>
    <row r="4502" spans="1:2">
      <c r="A4502" t="s">
        <v>4569</v>
      </c>
      <c r="B4502">
        <v>867</v>
      </c>
    </row>
    <row r="4503" spans="1:2">
      <c r="A4503" t="s">
        <v>4570</v>
      </c>
      <c r="B4503">
        <v>954</v>
      </c>
    </row>
    <row r="4504" spans="1:2">
      <c r="A4504" t="s">
        <v>4571</v>
      </c>
      <c r="B4504">
        <v>851</v>
      </c>
    </row>
    <row r="4505" spans="1:2">
      <c r="A4505" t="s">
        <v>4572</v>
      </c>
      <c r="B4505">
        <v>9657</v>
      </c>
    </row>
    <row r="4506" spans="1:2">
      <c r="A4506" t="s">
        <v>4573</v>
      </c>
      <c r="B4506">
        <v>951</v>
      </c>
    </row>
    <row r="4507" spans="1:2">
      <c r="A4507" t="s">
        <v>4574</v>
      </c>
      <c r="B4507">
        <v>6449</v>
      </c>
    </row>
    <row r="4508" spans="1:2">
      <c r="A4508" t="s">
        <v>4575</v>
      </c>
      <c r="B4508">
        <v>848</v>
      </c>
    </row>
    <row r="4509" spans="1:2">
      <c r="A4509" t="s">
        <v>4576</v>
      </c>
      <c r="B4509">
        <v>10244</v>
      </c>
    </row>
    <row r="4510" spans="1:2">
      <c r="A4510" t="s">
        <v>4577</v>
      </c>
      <c r="B4510">
        <v>6242</v>
      </c>
    </row>
    <row r="4511" spans="1:2">
      <c r="A4511" t="s">
        <v>4578</v>
      </c>
      <c r="B4511">
        <v>1516</v>
      </c>
    </row>
    <row r="4512" spans="1:2">
      <c r="A4512" t="s">
        <v>4579</v>
      </c>
      <c r="B4512">
        <v>1416</v>
      </c>
    </row>
    <row r="4513" spans="1:2">
      <c r="A4513" t="s">
        <v>4580</v>
      </c>
      <c r="B4513">
        <v>1960</v>
      </c>
    </row>
    <row r="4514" spans="1:2">
      <c r="A4514" t="s">
        <v>4581</v>
      </c>
      <c r="B4514">
        <v>16575</v>
      </c>
    </row>
    <row r="4515" spans="1:2">
      <c r="A4515" t="s">
        <v>4582</v>
      </c>
      <c r="B4515">
        <v>2060</v>
      </c>
    </row>
    <row r="4516" spans="1:2">
      <c r="A4516" t="s">
        <v>4583</v>
      </c>
      <c r="B4516">
        <v>3921</v>
      </c>
    </row>
    <row r="4517" spans="1:2">
      <c r="A4517" t="s">
        <v>4584</v>
      </c>
      <c r="B4517">
        <v>6874</v>
      </c>
    </row>
    <row r="4518" spans="1:2">
      <c r="A4518" t="s">
        <v>4585</v>
      </c>
      <c r="B4518">
        <v>4949</v>
      </c>
    </row>
    <row r="4519" spans="1:2">
      <c r="A4519" t="s">
        <v>4586</v>
      </c>
      <c r="B4519">
        <v>6895</v>
      </c>
    </row>
    <row r="4520" spans="1:2">
      <c r="A4520" t="s">
        <v>4587</v>
      </c>
      <c r="B4520">
        <v>907</v>
      </c>
    </row>
    <row r="4521" spans="1:2">
      <c r="A4521" t="s">
        <v>4588</v>
      </c>
      <c r="B4521">
        <v>13306</v>
      </c>
    </row>
    <row r="4522" spans="1:2">
      <c r="A4522" t="s">
        <v>4589</v>
      </c>
      <c r="B4522">
        <v>21207</v>
      </c>
    </row>
    <row r="4523" spans="1:2">
      <c r="A4523" t="s">
        <v>4590</v>
      </c>
      <c r="B4523">
        <v>4910</v>
      </c>
    </row>
    <row r="4524" spans="1:2">
      <c r="A4524" t="s">
        <v>4591</v>
      </c>
      <c r="B4524">
        <v>30069</v>
      </c>
    </row>
    <row r="4525" spans="1:2">
      <c r="A4525" t="s">
        <v>4592</v>
      </c>
      <c r="B4525">
        <v>4808</v>
      </c>
    </row>
    <row r="4526" spans="1:2">
      <c r="A4526" t="s">
        <v>4593</v>
      </c>
      <c r="B4526">
        <v>2565</v>
      </c>
    </row>
    <row r="4527" spans="1:2">
      <c r="A4527" t="s">
        <v>4594</v>
      </c>
      <c r="B4527">
        <v>780</v>
      </c>
    </row>
    <row r="4528" spans="1:2">
      <c r="A4528" t="s">
        <v>4595</v>
      </c>
      <c r="B4528">
        <v>4650</v>
      </c>
    </row>
    <row r="4529" spans="1:2">
      <c r="A4529" t="s">
        <v>4596</v>
      </c>
      <c r="B4529">
        <v>856</v>
      </c>
    </row>
    <row r="4530" spans="1:2">
      <c r="A4530" t="s">
        <v>4597</v>
      </c>
      <c r="B4530">
        <v>899</v>
      </c>
    </row>
    <row r="4531" spans="1:2">
      <c r="A4531" t="s">
        <v>4598</v>
      </c>
      <c r="B4531">
        <v>871</v>
      </c>
    </row>
    <row r="4532" spans="1:2">
      <c r="A4532" t="s">
        <v>4599</v>
      </c>
      <c r="B4532">
        <v>1511</v>
      </c>
    </row>
    <row r="4533" spans="1:2">
      <c r="A4533" t="s">
        <v>4600</v>
      </c>
      <c r="B4533">
        <v>1932</v>
      </c>
    </row>
    <row r="4534" spans="1:2">
      <c r="A4534" t="s">
        <v>4601</v>
      </c>
      <c r="B4534">
        <v>5267</v>
      </c>
    </row>
    <row r="4535" spans="1:2">
      <c r="A4535" t="s">
        <v>4602</v>
      </c>
      <c r="B4535">
        <v>6110</v>
      </c>
    </row>
    <row r="4536" spans="1:2">
      <c r="A4536" t="s">
        <v>4603</v>
      </c>
      <c r="B4536">
        <v>754</v>
      </c>
    </row>
    <row r="4537" spans="1:2">
      <c r="A4537" t="s">
        <v>4604</v>
      </c>
      <c r="B4537">
        <v>2043</v>
      </c>
    </row>
    <row r="4538" spans="1:2">
      <c r="A4538" t="s">
        <v>4605</v>
      </c>
      <c r="B4538">
        <v>1506</v>
      </c>
    </row>
    <row r="4539" spans="1:2">
      <c r="A4539" t="s">
        <v>4606</v>
      </c>
      <c r="B4539">
        <v>10249</v>
      </c>
    </row>
    <row r="4540" spans="1:2">
      <c r="A4540" t="s">
        <v>4607</v>
      </c>
      <c r="B4540">
        <v>1067</v>
      </c>
    </row>
    <row r="4541" spans="1:2">
      <c r="A4541" t="s">
        <v>4608</v>
      </c>
      <c r="B4541">
        <v>6663</v>
      </c>
    </row>
    <row r="4542" spans="1:2">
      <c r="A4542" t="s">
        <v>4609</v>
      </c>
      <c r="B4542">
        <v>11547</v>
      </c>
    </row>
    <row r="4543" spans="1:2">
      <c r="A4543" t="s">
        <v>4610</v>
      </c>
      <c r="B4543">
        <v>2660</v>
      </c>
    </row>
    <row r="4544" spans="1:2">
      <c r="A4544" t="s">
        <v>4611</v>
      </c>
      <c r="B4544">
        <v>673</v>
      </c>
    </row>
    <row r="4545" spans="1:2">
      <c r="A4545" t="s">
        <v>4612</v>
      </c>
      <c r="B4545">
        <v>2289</v>
      </c>
    </row>
    <row r="4546" spans="1:2">
      <c r="A4546" t="s">
        <v>4613</v>
      </c>
      <c r="B4546">
        <v>1577</v>
      </c>
    </row>
    <row r="4547" spans="1:2">
      <c r="A4547" t="s">
        <v>4614</v>
      </c>
      <c r="B4547">
        <v>600</v>
      </c>
    </row>
    <row r="4548" spans="1:2">
      <c r="A4548" t="s">
        <v>4615</v>
      </c>
      <c r="B4548">
        <v>2312</v>
      </c>
    </row>
    <row r="4549" spans="1:2">
      <c r="A4549" t="s">
        <v>4616</v>
      </c>
      <c r="B4549">
        <v>1004500</v>
      </c>
    </row>
    <row r="4550" spans="1:2">
      <c r="A4550" t="s">
        <v>4617</v>
      </c>
      <c r="B4550">
        <v>1737</v>
      </c>
    </row>
    <row r="4551" spans="1:2">
      <c r="A4551" t="s">
        <v>4618</v>
      </c>
      <c r="B4551">
        <v>3365</v>
      </c>
    </row>
    <row r="4552" spans="1:2">
      <c r="A4552" t="s">
        <v>4619</v>
      </c>
      <c r="B4552">
        <v>30520</v>
      </c>
    </row>
    <row r="4553" spans="1:2">
      <c r="A4553" t="s">
        <v>4620</v>
      </c>
      <c r="B4553">
        <v>1477</v>
      </c>
    </row>
    <row r="4554" spans="1:2">
      <c r="A4554" t="s">
        <v>4621</v>
      </c>
      <c r="B4554">
        <v>20070</v>
      </c>
    </row>
    <row r="4555" spans="1:2">
      <c r="A4555" t="s">
        <v>4622</v>
      </c>
      <c r="B4555">
        <v>8770</v>
      </c>
    </row>
    <row r="4556" spans="1:2">
      <c r="A4556" t="s">
        <v>4623</v>
      </c>
      <c r="B4556">
        <v>3305</v>
      </c>
    </row>
    <row r="4557" spans="1:2">
      <c r="A4557" t="s">
        <v>4624</v>
      </c>
      <c r="B4557">
        <v>224</v>
      </c>
    </row>
    <row r="4558" spans="1:2">
      <c r="A4558" t="s">
        <v>68</v>
      </c>
      <c r="B4558">
        <v>4512</v>
      </c>
    </row>
    <row r="4559" spans="1:2">
      <c r="A4559" t="s">
        <v>4625</v>
      </c>
      <c r="B4559">
        <v>5089</v>
      </c>
    </row>
    <row r="4560" spans="1:2">
      <c r="A4560" t="s">
        <v>4626</v>
      </c>
      <c r="B4560">
        <v>10433</v>
      </c>
    </row>
    <row r="4561" spans="1:2">
      <c r="A4561" t="s">
        <v>4627</v>
      </c>
      <c r="B4561">
        <v>1208</v>
      </c>
    </row>
    <row r="4562" spans="1:2">
      <c r="A4562" t="s">
        <v>4628</v>
      </c>
      <c r="B4562">
        <v>625</v>
      </c>
    </row>
    <row r="4563" spans="1:2">
      <c r="A4563" t="s">
        <v>4629</v>
      </c>
      <c r="B4563">
        <v>2430</v>
      </c>
    </row>
    <row r="4564" spans="1:2">
      <c r="A4564" t="s">
        <v>4630</v>
      </c>
      <c r="B4564">
        <v>1251</v>
      </c>
    </row>
    <row r="4565" spans="1:2">
      <c r="A4565" t="s">
        <v>4631</v>
      </c>
      <c r="B4565">
        <v>2334</v>
      </c>
    </row>
    <row r="4566" spans="1:2">
      <c r="A4566" t="s">
        <v>4632</v>
      </c>
      <c r="B4566">
        <v>1561</v>
      </c>
    </row>
    <row r="4567" spans="1:2">
      <c r="A4567" t="s">
        <v>4633</v>
      </c>
      <c r="B4567">
        <v>16184</v>
      </c>
    </row>
    <row r="4568" spans="1:2">
      <c r="A4568" t="s">
        <v>4634</v>
      </c>
      <c r="B4568">
        <v>939</v>
      </c>
    </row>
    <row r="4569" spans="1:2">
      <c r="A4569" t="s">
        <v>4635</v>
      </c>
      <c r="B4569">
        <v>2938</v>
      </c>
    </row>
    <row r="4570" spans="1:2">
      <c r="A4570" t="s">
        <v>4636</v>
      </c>
      <c r="B4570">
        <v>11108</v>
      </c>
    </row>
    <row r="4571" spans="1:2">
      <c r="A4571" t="s">
        <v>4637</v>
      </c>
      <c r="B4571">
        <v>1719</v>
      </c>
    </row>
    <row r="4572" spans="1:2">
      <c r="A4572" t="s">
        <v>4638</v>
      </c>
      <c r="B4572">
        <v>1561</v>
      </c>
    </row>
    <row r="4573" spans="1:2">
      <c r="A4573" t="s">
        <v>4639</v>
      </c>
      <c r="B4573">
        <v>791</v>
      </c>
    </row>
    <row r="4574" spans="1:2">
      <c r="A4574" t="s">
        <v>4640</v>
      </c>
      <c r="B4574">
        <v>7827</v>
      </c>
    </row>
    <row r="4575" spans="1:2">
      <c r="A4575" t="s">
        <v>4641</v>
      </c>
      <c r="B4575">
        <v>4425</v>
      </c>
    </row>
    <row r="4576" spans="1:2">
      <c r="A4576" t="s">
        <v>4642</v>
      </c>
      <c r="B4576">
        <v>1419</v>
      </c>
    </row>
    <row r="4577" spans="1:2">
      <c r="A4577" t="s">
        <v>4643</v>
      </c>
      <c r="B4577">
        <v>6653</v>
      </c>
    </row>
    <row r="4578" spans="1:2">
      <c r="A4578" t="s">
        <v>4644</v>
      </c>
      <c r="B4578">
        <v>16810</v>
      </c>
    </row>
    <row r="4579" spans="1:2">
      <c r="A4579" t="s">
        <v>4645</v>
      </c>
      <c r="B4579">
        <v>224</v>
      </c>
    </row>
    <row r="4580" spans="1:2">
      <c r="A4580" t="s">
        <v>4646</v>
      </c>
      <c r="B4580">
        <v>1302</v>
      </c>
    </row>
    <row r="4581" spans="1:2">
      <c r="A4581" t="s">
        <v>4647</v>
      </c>
      <c r="B4581">
        <v>1018</v>
      </c>
    </row>
    <row r="4582" spans="1:2">
      <c r="A4582" t="s">
        <v>4648</v>
      </c>
      <c r="B4582">
        <v>36080</v>
      </c>
    </row>
    <row r="4583" spans="1:2">
      <c r="A4583" t="s">
        <v>4649</v>
      </c>
      <c r="B4583">
        <v>5925</v>
      </c>
    </row>
    <row r="4584" spans="1:2">
      <c r="A4584" t="s">
        <v>4650</v>
      </c>
      <c r="B4584">
        <v>3727</v>
      </c>
    </row>
    <row r="4585" spans="1:2">
      <c r="A4585" t="s">
        <v>4651</v>
      </c>
      <c r="B4585">
        <v>419</v>
      </c>
    </row>
    <row r="4586" spans="1:2">
      <c r="A4586" t="s">
        <v>4652</v>
      </c>
      <c r="B4586">
        <v>1837</v>
      </c>
    </row>
    <row r="4587" spans="1:2">
      <c r="A4587" t="s">
        <v>4653</v>
      </c>
      <c r="B4587">
        <v>2388</v>
      </c>
    </row>
    <row r="4588" spans="1:2">
      <c r="A4588" t="s">
        <v>4654</v>
      </c>
      <c r="B4588">
        <v>720</v>
      </c>
    </row>
    <row r="4589" spans="1:2">
      <c r="A4589" t="s">
        <v>4655</v>
      </c>
      <c r="B4589">
        <v>3290</v>
      </c>
    </row>
    <row r="4590" spans="1:2">
      <c r="A4590" t="s">
        <v>4656</v>
      </c>
      <c r="B4590">
        <v>47791</v>
      </c>
    </row>
    <row r="4591" spans="1:2">
      <c r="A4591" t="s">
        <v>4657</v>
      </c>
      <c r="B4591">
        <v>6197</v>
      </c>
    </row>
    <row r="4592" spans="1:2">
      <c r="A4592" t="s">
        <v>4658</v>
      </c>
      <c r="B4592">
        <v>386</v>
      </c>
    </row>
    <row r="4593" spans="1:2">
      <c r="A4593" t="s">
        <v>4659</v>
      </c>
      <c r="B4593">
        <v>14812</v>
      </c>
    </row>
    <row r="4594" spans="1:2">
      <c r="A4594" t="s">
        <v>4660</v>
      </c>
      <c r="B4594">
        <v>6778</v>
      </c>
    </row>
    <row r="4595" spans="1:2">
      <c r="A4595" t="s">
        <v>4661</v>
      </c>
      <c r="B4595">
        <v>421</v>
      </c>
    </row>
    <row r="4596" spans="1:2">
      <c r="A4596" t="s">
        <v>4662</v>
      </c>
      <c r="B4596">
        <v>1027</v>
      </c>
    </row>
    <row r="4597" spans="1:2">
      <c r="A4597" t="s">
        <v>4663</v>
      </c>
      <c r="B4597">
        <v>2825</v>
      </c>
    </row>
    <row r="4598" spans="1:2">
      <c r="A4598" t="s">
        <v>4664</v>
      </c>
      <c r="B4598">
        <v>27641</v>
      </c>
    </row>
    <row r="4599" spans="1:2">
      <c r="A4599" t="s">
        <v>4665</v>
      </c>
      <c r="B4599">
        <v>3014</v>
      </c>
    </row>
    <row r="4600" spans="1:2">
      <c r="A4600" t="s">
        <v>4666</v>
      </c>
      <c r="B4600">
        <v>3586</v>
      </c>
    </row>
    <row r="4601" spans="1:2">
      <c r="A4601" t="s">
        <v>4667</v>
      </c>
      <c r="B4601">
        <v>10019</v>
      </c>
    </row>
    <row r="4602" spans="1:2">
      <c r="A4602" t="s">
        <v>4668</v>
      </c>
      <c r="B4602">
        <v>14790</v>
      </c>
    </row>
    <row r="4603" spans="1:2">
      <c r="A4603" t="s">
        <v>4669</v>
      </c>
      <c r="B4603">
        <v>202</v>
      </c>
    </row>
    <row r="4604" spans="1:2">
      <c r="A4604" t="s">
        <v>4670</v>
      </c>
      <c r="B4604">
        <v>556</v>
      </c>
    </row>
    <row r="4605" spans="1:2">
      <c r="A4605" t="s">
        <v>4671</v>
      </c>
      <c r="B4605">
        <v>1676</v>
      </c>
    </row>
    <row r="4606" spans="1:2">
      <c r="A4606" t="s">
        <v>4672</v>
      </c>
      <c r="B4606">
        <v>46540</v>
      </c>
    </row>
    <row r="4607" spans="1:2">
      <c r="A4607" t="s">
        <v>4673</v>
      </c>
      <c r="B4607">
        <v>23837</v>
      </c>
    </row>
    <row r="4608" spans="1:2">
      <c r="A4608" t="s">
        <v>4674</v>
      </c>
      <c r="B4608">
        <v>4706</v>
      </c>
    </row>
    <row r="4609" spans="1:2">
      <c r="A4609" t="s">
        <v>4675</v>
      </c>
      <c r="B4609">
        <v>5896</v>
      </c>
    </row>
    <row r="4610" spans="1:2">
      <c r="A4610" t="s">
        <v>4676</v>
      </c>
      <c r="B4610">
        <v>10631</v>
      </c>
    </row>
    <row r="4611" spans="1:2">
      <c r="A4611" t="s">
        <v>4677</v>
      </c>
      <c r="B4611">
        <v>19564</v>
      </c>
    </row>
    <row r="4612" spans="1:2">
      <c r="A4612" t="s">
        <v>4678</v>
      </c>
      <c r="B4612">
        <v>2669</v>
      </c>
    </row>
    <row r="4613" spans="1:2">
      <c r="A4613" t="s">
        <v>4679</v>
      </c>
      <c r="B4613">
        <v>1189</v>
      </c>
    </row>
    <row r="4614" spans="1:2">
      <c r="A4614" t="s">
        <v>4680</v>
      </c>
      <c r="B4614">
        <v>7899</v>
      </c>
    </row>
    <row r="4615" spans="1:2">
      <c r="A4615" t="s">
        <v>4681</v>
      </c>
      <c r="B4615">
        <v>1663</v>
      </c>
    </row>
    <row r="4616" spans="1:2">
      <c r="A4616" t="s">
        <v>4682</v>
      </c>
      <c r="B4616">
        <v>2850</v>
      </c>
    </row>
    <row r="4617" spans="1:2">
      <c r="A4617" t="s">
        <v>4683</v>
      </c>
      <c r="B4617">
        <v>995</v>
      </c>
    </row>
    <row r="4618" spans="1:2">
      <c r="A4618" t="s">
        <v>4684</v>
      </c>
      <c r="B4618">
        <v>23686</v>
      </c>
    </row>
    <row r="4619" spans="1:2">
      <c r="A4619" t="s">
        <v>4685</v>
      </c>
      <c r="B4619">
        <v>32730</v>
      </c>
    </row>
    <row r="4620" spans="1:2">
      <c r="A4620" t="s">
        <v>4686</v>
      </c>
      <c r="B4620">
        <v>6242</v>
      </c>
    </row>
    <row r="4621" spans="1:2">
      <c r="A4621" t="s">
        <v>4687</v>
      </c>
      <c r="B4621">
        <v>2946</v>
      </c>
    </row>
    <row r="4622" spans="1:2">
      <c r="A4622" t="s">
        <v>4688</v>
      </c>
      <c r="B4622">
        <v>333</v>
      </c>
    </row>
    <row r="4623" spans="1:2">
      <c r="A4623" t="s">
        <v>4689</v>
      </c>
      <c r="B4623">
        <v>1286</v>
      </c>
    </row>
    <row r="4624" spans="1:2">
      <c r="A4624" t="s">
        <v>4690</v>
      </c>
      <c r="B4624">
        <v>12530</v>
      </c>
    </row>
    <row r="4625" spans="1:2">
      <c r="A4625" t="s">
        <v>4691</v>
      </c>
      <c r="B4625">
        <v>7761</v>
      </c>
    </row>
    <row r="4626" spans="1:2">
      <c r="A4626" t="s">
        <v>4692</v>
      </c>
      <c r="B4626">
        <v>883</v>
      </c>
    </row>
    <row r="4627" spans="1:2">
      <c r="A4627" t="s">
        <v>4693</v>
      </c>
      <c r="B4627">
        <v>378</v>
      </c>
    </row>
    <row r="4628" spans="1:2">
      <c r="A4628" t="s">
        <v>4694</v>
      </c>
      <c r="B4628">
        <v>1223</v>
      </c>
    </row>
    <row r="4629" spans="1:2">
      <c r="A4629" t="s">
        <v>4695</v>
      </c>
      <c r="B4629">
        <v>4872</v>
      </c>
    </row>
    <row r="4630" spans="1:2">
      <c r="A4630" t="s">
        <v>4696</v>
      </c>
      <c r="B4630">
        <v>3792</v>
      </c>
    </row>
    <row r="4631" spans="1:2">
      <c r="A4631" t="s">
        <v>4697</v>
      </c>
      <c r="B4631">
        <v>638</v>
      </c>
    </row>
    <row r="4632" spans="1:2">
      <c r="A4632" t="s">
        <v>4698</v>
      </c>
      <c r="B4632">
        <v>6770</v>
      </c>
    </row>
    <row r="4633" spans="1:2">
      <c r="A4633" t="s">
        <v>4699</v>
      </c>
      <c r="B4633">
        <v>23065</v>
      </c>
    </row>
    <row r="4634" spans="1:2">
      <c r="A4634" t="s">
        <v>4700</v>
      </c>
      <c r="B4634">
        <v>1825</v>
      </c>
    </row>
    <row r="4635" spans="1:2">
      <c r="A4635" t="s">
        <v>4701</v>
      </c>
      <c r="B4635">
        <v>21999</v>
      </c>
    </row>
    <row r="4636" spans="1:2">
      <c r="A4636" t="s">
        <v>4702</v>
      </c>
      <c r="B4636">
        <v>3565</v>
      </c>
    </row>
    <row r="4637" spans="1:2">
      <c r="A4637" t="s">
        <v>4703</v>
      </c>
      <c r="B4637">
        <v>6418</v>
      </c>
    </row>
    <row r="4638" spans="1:2">
      <c r="A4638" t="s">
        <v>4704</v>
      </c>
      <c r="B4638">
        <v>6724</v>
      </c>
    </row>
    <row r="4639" spans="1:2">
      <c r="A4639" t="s">
        <v>4705</v>
      </c>
      <c r="B4639">
        <v>882</v>
      </c>
    </row>
    <row r="4640" spans="1:2">
      <c r="A4640" t="s">
        <v>4706</v>
      </c>
      <c r="B4640">
        <v>549</v>
      </c>
    </row>
    <row r="4641" spans="1:2">
      <c r="A4641" t="s">
        <v>4707</v>
      </c>
      <c r="B4641">
        <v>100910</v>
      </c>
    </row>
    <row r="4642" spans="1:2">
      <c r="A4642" t="s">
        <v>4708</v>
      </c>
      <c r="B4642">
        <v>1731</v>
      </c>
    </row>
    <row r="4643" spans="1:2">
      <c r="A4643" t="s">
        <v>4709</v>
      </c>
      <c r="B4643">
        <v>1645</v>
      </c>
    </row>
    <row r="4644" spans="1:2">
      <c r="A4644" t="s">
        <v>4710</v>
      </c>
      <c r="B4644">
        <v>19889</v>
      </c>
    </row>
    <row r="4645" spans="1:2">
      <c r="A4645" t="s">
        <v>4711</v>
      </c>
      <c r="B4645">
        <v>4865</v>
      </c>
    </row>
    <row r="4646" spans="1:2">
      <c r="A4646" t="s">
        <v>4712</v>
      </c>
      <c r="B4646">
        <v>2889</v>
      </c>
    </row>
    <row r="4647" spans="1:2">
      <c r="A4647" t="s">
        <v>4713</v>
      </c>
      <c r="B4647">
        <v>11912</v>
      </c>
    </row>
    <row r="4648" spans="1:2">
      <c r="A4648" t="s">
        <v>4714</v>
      </c>
      <c r="B4648">
        <v>931</v>
      </c>
    </row>
    <row r="4649" spans="1:2">
      <c r="A4649" t="s">
        <v>4715</v>
      </c>
      <c r="B4649">
        <v>5952</v>
      </c>
    </row>
    <row r="4650" spans="1:2">
      <c r="A4650" t="s">
        <v>4716</v>
      </c>
      <c r="B4650">
        <v>8083</v>
      </c>
    </row>
    <row r="4651" spans="1:2">
      <c r="A4651" t="s">
        <v>4717</v>
      </c>
      <c r="B4651">
        <v>8272</v>
      </c>
    </row>
    <row r="4652" spans="1:2">
      <c r="A4652" t="s">
        <v>4718</v>
      </c>
      <c r="B4652">
        <v>10427</v>
      </c>
    </row>
    <row r="4653" spans="1:2">
      <c r="A4653" t="s">
        <v>4719</v>
      </c>
      <c r="B4653">
        <v>27223</v>
      </c>
    </row>
    <row r="4654" spans="1:2">
      <c r="A4654" t="s">
        <v>4720</v>
      </c>
      <c r="B4654">
        <v>2052</v>
      </c>
    </row>
    <row r="4655" spans="1:2">
      <c r="A4655" t="s">
        <v>4721</v>
      </c>
      <c r="B4655">
        <v>3025</v>
      </c>
    </row>
    <row r="4656" spans="1:2">
      <c r="A4656" t="s">
        <v>4722</v>
      </c>
      <c r="B4656">
        <v>8484</v>
      </c>
    </row>
    <row r="4657" spans="1:2">
      <c r="A4657" t="s">
        <v>4723</v>
      </c>
      <c r="B4657">
        <v>473</v>
      </c>
    </row>
    <row r="4658" spans="1:2">
      <c r="A4658" t="s">
        <v>4724</v>
      </c>
      <c r="B4658">
        <v>1017</v>
      </c>
    </row>
    <row r="4659" spans="1:2">
      <c r="A4659" t="s">
        <v>4725</v>
      </c>
      <c r="B4659">
        <v>578</v>
      </c>
    </row>
    <row r="4660" spans="1:2">
      <c r="A4660" t="s">
        <v>4726</v>
      </c>
      <c r="B4660">
        <v>1573</v>
      </c>
    </row>
    <row r="4661" spans="1:2">
      <c r="A4661" t="s">
        <v>4727</v>
      </c>
      <c r="B4661">
        <v>3007</v>
      </c>
    </row>
    <row r="4662" spans="1:2">
      <c r="A4662" t="s">
        <v>4728</v>
      </c>
      <c r="B4662">
        <v>3293</v>
      </c>
    </row>
    <row r="4663" spans="1:2">
      <c r="A4663" t="s">
        <v>4729</v>
      </c>
      <c r="B4663">
        <v>36678</v>
      </c>
    </row>
    <row r="4664" spans="1:2">
      <c r="A4664" t="s">
        <v>4730</v>
      </c>
      <c r="B4664">
        <v>1619</v>
      </c>
    </row>
    <row r="4665" spans="1:2">
      <c r="A4665" t="s">
        <v>4731</v>
      </c>
      <c r="B4665">
        <v>1025</v>
      </c>
    </row>
    <row r="4666" spans="1:2">
      <c r="A4666" t="s">
        <v>4732</v>
      </c>
      <c r="B4666">
        <v>1431</v>
      </c>
    </row>
    <row r="4667" spans="1:2">
      <c r="A4667" t="s">
        <v>4733</v>
      </c>
      <c r="B4667">
        <v>2822</v>
      </c>
    </row>
    <row r="4668" spans="1:2">
      <c r="A4668" t="s">
        <v>4734</v>
      </c>
      <c r="B4668">
        <v>393</v>
      </c>
    </row>
    <row r="4669" spans="1:2">
      <c r="A4669" t="s">
        <v>4735</v>
      </c>
      <c r="B4669">
        <v>2431</v>
      </c>
    </row>
    <row r="4670" spans="1:2">
      <c r="A4670" t="s">
        <v>4736</v>
      </c>
      <c r="B4670">
        <v>2577</v>
      </c>
    </row>
    <row r="4671" spans="1:2">
      <c r="A4671" t="s">
        <v>4737</v>
      </c>
      <c r="B4671">
        <v>4420</v>
      </c>
    </row>
    <row r="4672" spans="1:2">
      <c r="A4672" t="s">
        <v>4738</v>
      </c>
      <c r="B4672">
        <v>3523</v>
      </c>
    </row>
    <row r="4673" spans="1:2">
      <c r="A4673" t="s">
        <v>4739</v>
      </c>
      <c r="B4673">
        <v>3679</v>
      </c>
    </row>
    <row r="4674" spans="1:2">
      <c r="A4674" t="s">
        <v>4740</v>
      </c>
      <c r="B4674">
        <v>1703</v>
      </c>
    </row>
    <row r="4675" spans="1:2">
      <c r="A4675" t="s">
        <v>4741</v>
      </c>
      <c r="B4675">
        <v>3947</v>
      </c>
    </row>
    <row r="4676" spans="1:2">
      <c r="A4676" t="s">
        <v>4742</v>
      </c>
      <c r="B4676">
        <v>2882</v>
      </c>
    </row>
    <row r="4677" spans="1:2">
      <c r="A4677" t="s">
        <v>4743</v>
      </c>
      <c r="B4677">
        <v>9979</v>
      </c>
    </row>
    <row r="4678" spans="1:2">
      <c r="A4678" t="s">
        <v>4744</v>
      </c>
      <c r="B4678">
        <v>1385</v>
      </c>
    </row>
    <row r="4679" spans="1:2">
      <c r="A4679" t="s">
        <v>4745</v>
      </c>
      <c r="B4679">
        <v>1020</v>
      </c>
    </row>
    <row r="4680" spans="1:2">
      <c r="A4680" t="s">
        <v>4746</v>
      </c>
      <c r="B4680">
        <v>533</v>
      </c>
    </row>
    <row r="4681" spans="1:2">
      <c r="A4681" t="s">
        <v>4747</v>
      </c>
      <c r="B4681">
        <v>274</v>
      </c>
    </row>
    <row r="4682" spans="1:2">
      <c r="A4682" t="s">
        <v>4748</v>
      </c>
      <c r="B4682">
        <v>17316</v>
      </c>
    </row>
    <row r="4683" spans="1:2">
      <c r="A4683" t="s">
        <v>4749</v>
      </c>
      <c r="B4683">
        <v>1904</v>
      </c>
    </row>
    <row r="4684" spans="1:2">
      <c r="A4684" t="s">
        <v>4750</v>
      </c>
      <c r="B4684">
        <v>611</v>
      </c>
    </row>
    <row r="4685" spans="1:2">
      <c r="A4685" t="s">
        <v>4751</v>
      </c>
      <c r="B4685">
        <v>1692</v>
      </c>
    </row>
    <row r="4686" spans="1:2">
      <c r="A4686" t="s">
        <v>4752</v>
      </c>
      <c r="B4686">
        <v>5511</v>
      </c>
    </row>
    <row r="4687" spans="1:2">
      <c r="A4687" t="s">
        <v>4753</v>
      </c>
      <c r="B4687">
        <v>5327</v>
      </c>
    </row>
    <row r="4688" spans="1:2">
      <c r="A4688" t="s">
        <v>4754</v>
      </c>
      <c r="B4688">
        <v>3365</v>
      </c>
    </row>
    <row r="4689" spans="1:2">
      <c r="A4689" t="s">
        <v>4755</v>
      </c>
      <c r="B4689">
        <v>836</v>
      </c>
    </row>
    <row r="4690" spans="1:2">
      <c r="A4690" t="s">
        <v>4756</v>
      </c>
      <c r="B4690">
        <v>4276</v>
      </c>
    </row>
    <row r="4691" spans="1:2">
      <c r="A4691" t="s">
        <v>4757</v>
      </c>
      <c r="B4691">
        <v>7960</v>
      </c>
    </row>
    <row r="4692" spans="1:2">
      <c r="A4692" t="s">
        <v>4758</v>
      </c>
      <c r="B4692">
        <v>1291</v>
      </c>
    </row>
    <row r="4693" spans="1:2">
      <c r="A4693" t="s">
        <v>4759</v>
      </c>
      <c r="B4693">
        <v>2202</v>
      </c>
    </row>
    <row r="4694" spans="1:2">
      <c r="A4694" t="s">
        <v>4760</v>
      </c>
      <c r="B4694">
        <v>45366</v>
      </c>
    </row>
    <row r="4695" spans="1:2">
      <c r="A4695" t="s">
        <v>4761</v>
      </c>
      <c r="B4695">
        <v>607</v>
      </c>
    </row>
    <row r="4696" spans="1:2">
      <c r="A4696" t="s">
        <v>4762</v>
      </c>
      <c r="B4696">
        <v>254</v>
      </c>
    </row>
    <row r="4697" spans="1:2">
      <c r="A4697" t="s">
        <v>4763</v>
      </c>
      <c r="B4697">
        <v>12191</v>
      </c>
    </row>
    <row r="4698" spans="1:2">
      <c r="A4698" t="s">
        <v>4764</v>
      </c>
      <c r="B4698">
        <v>1729</v>
      </c>
    </row>
    <row r="4699" spans="1:2">
      <c r="A4699" t="s">
        <v>4765</v>
      </c>
      <c r="B4699">
        <v>771</v>
      </c>
    </row>
    <row r="4700" spans="1:2">
      <c r="A4700" t="s">
        <v>4766</v>
      </c>
      <c r="B4700">
        <v>6354</v>
      </c>
    </row>
    <row r="4701" spans="1:2">
      <c r="A4701" t="s">
        <v>4767</v>
      </c>
      <c r="B4701">
        <v>6399</v>
      </c>
    </row>
    <row r="4702" spans="1:2">
      <c r="A4702" t="s">
        <v>4768</v>
      </c>
      <c r="B4702">
        <v>10354</v>
      </c>
    </row>
    <row r="4703" spans="1:2">
      <c r="A4703" t="s">
        <v>4769</v>
      </c>
      <c r="B4703">
        <v>5755</v>
      </c>
    </row>
    <row r="4704" spans="1:2">
      <c r="A4704" t="s">
        <v>4770</v>
      </c>
      <c r="B4704">
        <v>10801</v>
      </c>
    </row>
    <row r="4705" spans="1:2">
      <c r="A4705" t="s">
        <v>4771</v>
      </c>
      <c r="B4705">
        <v>6695</v>
      </c>
    </row>
    <row r="4706" spans="1:2">
      <c r="A4706" t="s">
        <v>4772</v>
      </c>
      <c r="B4706">
        <v>7604</v>
      </c>
    </row>
    <row r="4707" spans="1:2">
      <c r="A4707" t="s">
        <v>4773</v>
      </c>
      <c r="B4707">
        <v>200</v>
      </c>
    </row>
    <row r="4708" spans="1:2">
      <c r="A4708" t="s">
        <v>4774</v>
      </c>
      <c r="B4708">
        <v>643</v>
      </c>
    </row>
    <row r="4709" spans="1:2">
      <c r="A4709" t="s">
        <v>4775</v>
      </c>
      <c r="B4709">
        <v>2099</v>
      </c>
    </row>
    <row r="4710" spans="1:2">
      <c r="A4710" t="s">
        <v>4776</v>
      </c>
      <c r="B4710">
        <v>4005</v>
      </c>
    </row>
    <row r="4711" spans="1:2">
      <c r="A4711" t="s">
        <v>4777</v>
      </c>
      <c r="B4711">
        <v>1111</v>
      </c>
    </row>
    <row r="4712" spans="1:2">
      <c r="A4712" t="s">
        <v>4778</v>
      </c>
      <c r="B4712">
        <v>587</v>
      </c>
    </row>
    <row r="4713" spans="1:2">
      <c r="A4713" t="s">
        <v>4779</v>
      </c>
      <c r="B4713">
        <v>238</v>
      </c>
    </row>
    <row r="4714" spans="1:2">
      <c r="A4714" t="s">
        <v>4780</v>
      </c>
      <c r="B4714">
        <v>145</v>
      </c>
    </row>
    <row r="4715" spans="1:2">
      <c r="A4715" t="s">
        <v>4781</v>
      </c>
      <c r="B4715">
        <v>1274</v>
      </c>
    </row>
    <row r="4716" spans="1:2">
      <c r="A4716" t="s">
        <v>4782</v>
      </c>
      <c r="B4716">
        <v>1579</v>
      </c>
    </row>
    <row r="4717" spans="1:2">
      <c r="A4717" t="s">
        <v>4783</v>
      </c>
      <c r="B4717">
        <v>159</v>
      </c>
    </row>
    <row r="4718" spans="1:2">
      <c r="A4718" t="s">
        <v>4784</v>
      </c>
      <c r="B4718">
        <v>2852</v>
      </c>
    </row>
    <row r="4719" spans="1:2">
      <c r="A4719" t="s">
        <v>4785</v>
      </c>
      <c r="B4719">
        <v>931</v>
      </c>
    </row>
    <row r="4720" spans="1:2">
      <c r="A4720" t="s">
        <v>4786</v>
      </c>
      <c r="B4720">
        <v>534</v>
      </c>
    </row>
    <row r="4721" spans="1:2">
      <c r="A4721" t="s">
        <v>4787</v>
      </c>
      <c r="B4721">
        <v>104</v>
      </c>
    </row>
    <row r="4722" spans="1:2">
      <c r="A4722" t="s">
        <v>4788</v>
      </c>
      <c r="B4722">
        <v>1142</v>
      </c>
    </row>
    <row r="4723" spans="1:2">
      <c r="A4723" t="s">
        <v>4789</v>
      </c>
      <c r="B4723">
        <v>194</v>
      </c>
    </row>
    <row r="4724" spans="1:2">
      <c r="A4724" t="s">
        <v>4790</v>
      </c>
      <c r="B4724">
        <v>2097</v>
      </c>
    </row>
    <row r="4725" spans="1:2">
      <c r="A4725" t="s">
        <v>4791</v>
      </c>
      <c r="B4725">
        <v>1046</v>
      </c>
    </row>
    <row r="4726" spans="1:2">
      <c r="A4726" t="s">
        <v>4792</v>
      </c>
      <c r="B4726">
        <v>2904</v>
      </c>
    </row>
    <row r="4727" spans="1:2">
      <c r="A4727" t="s">
        <v>4793</v>
      </c>
      <c r="B4727">
        <v>15373</v>
      </c>
    </row>
    <row r="4728" spans="1:2">
      <c r="A4728" t="s">
        <v>4794</v>
      </c>
      <c r="B4728">
        <v>1536</v>
      </c>
    </row>
    <row r="4729" spans="1:2">
      <c r="A4729" t="s">
        <v>4795</v>
      </c>
      <c r="B4729">
        <v>473</v>
      </c>
    </row>
    <row r="4730" spans="1:2">
      <c r="A4730" t="s">
        <v>4796</v>
      </c>
      <c r="B4730">
        <v>1169</v>
      </c>
    </row>
    <row r="4731" spans="1:2">
      <c r="A4731" t="s">
        <v>4797</v>
      </c>
      <c r="B4731">
        <v>102</v>
      </c>
    </row>
    <row r="4732" spans="1:2">
      <c r="A4732" t="s">
        <v>4798</v>
      </c>
      <c r="B4732">
        <v>714</v>
      </c>
    </row>
    <row r="4733" spans="1:2">
      <c r="A4733" t="s">
        <v>4799</v>
      </c>
      <c r="B4733">
        <v>766</v>
      </c>
    </row>
    <row r="4734" spans="1:2">
      <c r="A4734" t="s">
        <v>4800</v>
      </c>
      <c r="B4734">
        <v>959</v>
      </c>
    </row>
    <row r="4735" spans="1:2">
      <c r="A4735" t="s">
        <v>4801</v>
      </c>
      <c r="B4735">
        <v>933</v>
      </c>
    </row>
    <row r="4736" spans="1:2">
      <c r="A4736" t="s">
        <v>4802</v>
      </c>
      <c r="B4736">
        <v>717</v>
      </c>
    </row>
    <row r="4737" spans="1:2">
      <c r="A4737" t="s">
        <v>4803</v>
      </c>
      <c r="B4737">
        <v>223</v>
      </c>
    </row>
    <row r="4738" spans="1:2">
      <c r="A4738" t="s">
        <v>4804</v>
      </c>
      <c r="B4738">
        <v>13373</v>
      </c>
    </row>
    <row r="4739" spans="1:2">
      <c r="A4739" t="s">
        <v>4805</v>
      </c>
      <c r="B4739">
        <v>462</v>
      </c>
    </row>
    <row r="4740" spans="1:2">
      <c r="A4740" t="s">
        <v>4806</v>
      </c>
      <c r="B4740">
        <v>7514</v>
      </c>
    </row>
    <row r="4741" spans="1:2">
      <c r="A4741" t="s">
        <v>4807</v>
      </c>
      <c r="B4741">
        <v>3968</v>
      </c>
    </row>
    <row r="4742" spans="1:2">
      <c r="A4742" t="s">
        <v>4808</v>
      </c>
      <c r="B4742">
        <v>5559</v>
      </c>
    </row>
    <row r="4743" spans="1:2">
      <c r="A4743" t="s">
        <v>4809</v>
      </c>
      <c r="B4743">
        <v>3022</v>
      </c>
    </row>
    <row r="4744" spans="1:2">
      <c r="A4744" t="s">
        <v>4810</v>
      </c>
      <c r="B4744">
        <v>3152</v>
      </c>
    </row>
    <row r="4745" spans="1:2">
      <c r="A4745" t="s">
        <v>4811</v>
      </c>
      <c r="B4745">
        <v>1289</v>
      </c>
    </row>
    <row r="4746" spans="1:2">
      <c r="A4746" t="s">
        <v>4812</v>
      </c>
      <c r="B4746">
        <v>21581</v>
      </c>
    </row>
    <row r="4747" spans="1:2">
      <c r="A4747" t="s">
        <v>4813</v>
      </c>
      <c r="B4747">
        <v>14607</v>
      </c>
    </row>
    <row r="4748" spans="1:2">
      <c r="A4748" t="s">
        <v>4814</v>
      </c>
      <c r="B4748">
        <v>2268</v>
      </c>
    </row>
    <row r="4749" spans="1:2">
      <c r="A4749" t="s">
        <v>4815</v>
      </c>
      <c r="B4749">
        <v>628</v>
      </c>
    </row>
    <row r="4750" spans="1:2">
      <c r="A4750" t="s">
        <v>4816</v>
      </c>
      <c r="B4750">
        <v>814</v>
      </c>
    </row>
    <row r="4751" spans="1:2">
      <c r="A4751" t="s">
        <v>4817</v>
      </c>
      <c r="B4751">
        <v>2584</v>
      </c>
    </row>
    <row r="4752" spans="1:2">
      <c r="A4752" t="s">
        <v>4818</v>
      </c>
      <c r="B4752">
        <v>610</v>
      </c>
    </row>
    <row r="4753" spans="1:2">
      <c r="A4753" t="s">
        <v>4819</v>
      </c>
      <c r="B4753">
        <v>3084</v>
      </c>
    </row>
    <row r="4754" spans="1:2">
      <c r="A4754" t="s">
        <v>4820</v>
      </c>
      <c r="B4754">
        <v>4538</v>
      </c>
    </row>
    <row r="4755" spans="1:2">
      <c r="A4755" t="s">
        <v>4821</v>
      </c>
      <c r="B4755">
        <v>15209</v>
      </c>
    </row>
    <row r="4756" spans="1:2">
      <c r="A4756" t="s">
        <v>4822</v>
      </c>
      <c r="B4756">
        <v>950</v>
      </c>
    </row>
    <row r="4757" spans="1:2">
      <c r="A4757" t="s">
        <v>4823</v>
      </c>
      <c r="B4757">
        <v>6379</v>
      </c>
    </row>
    <row r="4758" spans="1:2">
      <c r="A4758" t="s">
        <v>4824</v>
      </c>
      <c r="B4758">
        <v>779</v>
      </c>
    </row>
    <row r="4759" spans="1:2">
      <c r="A4759" t="s">
        <v>4825</v>
      </c>
      <c r="B4759">
        <v>1475</v>
      </c>
    </row>
    <row r="4760" spans="1:2">
      <c r="A4760" t="s">
        <v>4826</v>
      </c>
      <c r="B4760">
        <v>781</v>
      </c>
    </row>
    <row r="4761" spans="1:2">
      <c r="A4761" t="s">
        <v>4827</v>
      </c>
      <c r="B4761">
        <v>1908</v>
      </c>
    </row>
    <row r="4762" spans="1:2">
      <c r="A4762" t="s">
        <v>4828</v>
      </c>
      <c r="B4762">
        <v>2964</v>
      </c>
    </row>
    <row r="4763" spans="1:2">
      <c r="A4763" t="s">
        <v>4829</v>
      </c>
      <c r="B4763">
        <v>2920</v>
      </c>
    </row>
    <row r="4764" spans="1:2">
      <c r="A4764" t="s">
        <v>4830</v>
      </c>
      <c r="B4764">
        <v>31169</v>
      </c>
    </row>
    <row r="4765" spans="1:2">
      <c r="A4765" t="s">
        <v>4831</v>
      </c>
      <c r="B4765">
        <v>1967</v>
      </c>
    </row>
    <row r="4766" spans="1:2">
      <c r="A4766" t="s">
        <v>4832</v>
      </c>
      <c r="B4766">
        <v>4087</v>
      </c>
    </row>
    <row r="4767" spans="1:2">
      <c r="A4767" t="s">
        <v>4833</v>
      </c>
      <c r="B4767">
        <v>3440</v>
      </c>
    </row>
    <row r="4768" spans="1:2">
      <c r="A4768" t="s">
        <v>4834</v>
      </c>
      <c r="B4768">
        <v>3231</v>
      </c>
    </row>
    <row r="4769" spans="1:2">
      <c r="A4769" t="s">
        <v>4835</v>
      </c>
      <c r="B4769">
        <v>210</v>
      </c>
    </row>
    <row r="4770" spans="1:2">
      <c r="A4770" t="s">
        <v>4836</v>
      </c>
      <c r="B4770">
        <v>5870</v>
      </c>
    </row>
    <row r="4771" spans="1:2">
      <c r="A4771" t="s">
        <v>4837</v>
      </c>
      <c r="B4771">
        <v>2314</v>
      </c>
    </row>
    <row r="4772" spans="1:2">
      <c r="A4772" t="s">
        <v>4838</v>
      </c>
      <c r="B4772">
        <v>1293</v>
      </c>
    </row>
    <row r="4773" spans="1:2">
      <c r="A4773" t="s">
        <v>4839</v>
      </c>
      <c r="B4773">
        <v>2752</v>
      </c>
    </row>
    <row r="4774" spans="1:2">
      <c r="A4774" t="s">
        <v>4840</v>
      </c>
      <c r="B4774">
        <v>3598</v>
      </c>
    </row>
    <row r="4775" spans="1:2">
      <c r="A4775" t="s">
        <v>4841</v>
      </c>
      <c r="B4775">
        <v>417</v>
      </c>
    </row>
    <row r="4776" spans="1:2">
      <c r="A4776" t="s">
        <v>4842</v>
      </c>
      <c r="B4776">
        <v>3313</v>
      </c>
    </row>
    <row r="4777" spans="1:2">
      <c r="A4777" t="s">
        <v>4843</v>
      </c>
      <c r="B4777">
        <v>2340</v>
      </c>
    </row>
    <row r="4778" spans="1:2">
      <c r="A4778" t="s">
        <v>4844</v>
      </c>
      <c r="B4778">
        <v>4050</v>
      </c>
    </row>
    <row r="4779" spans="1:2">
      <c r="A4779" t="s">
        <v>4845</v>
      </c>
      <c r="B4779">
        <v>1498</v>
      </c>
    </row>
    <row r="4780" spans="1:2">
      <c r="A4780" t="s">
        <v>4846</v>
      </c>
      <c r="B4780">
        <v>13070</v>
      </c>
    </row>
    <row r="4781" spans="1:2">
      <c r="A4781" t="s">
        <v>4847</v>
      </c>
      <c r="B4781">
        <v>17665</v>
      </c>
    </row>
    <row r="4782" spans="1:2">
      <c r="A4782" t="s">
        <v>4848</v>
      </c>
      <c r="B4782">
        <v>1119</v>
      </c>
    </row>
    <row r="4783" spans="1:2">
      <c r="A4783" t="s">
        <v>4849</v>
      </c>
      <c r="B4783">
        <v>1009</v>
      </c>
    </row>
    <row r="4784" spans="1:2">
      <c r="A4784" t="s">
        <v>4850</v>
      </c>
      <c r="B4784">
        <v>7781</v>
      </c>
    </row>
    <row r="4785" spans="1:2">
      <c r="A4785" t="s">
        <v>4851</v>
      </c>
      <c r="B4785">
        <v>2489</v>
      </c>
    </row>
    <row r="4786" spans="1:2">
      <c r="A4786" t="s">
        <v>4852</v>
      </c>
      <c r="B4786">
        <v>832</v>
      </c>
    </row>
    <row r="4787" spans="1:2">
      <c r="A4787" t="s">
        <v>4853</v>
      </c>
      <c r="B4787">
        <v>852</v>
      </c>
    </row>
    <row r="4788" spans="1:2">
      <c r="A4788" t="s">
        <v>4854</v>
      </c>
      <c r="B4788">
        <v>4484</v>
      </c>
    </row>
    <row r="4789" spans="1:2">
      <c r="A4789" t="s">
        <v>4855</v>
      </c>
      <c r="B4789">
        <v>22694</v>
      </c>
    </row>
    <row r="4790" spans="1:2">
      <c r="A4790" t="s">
        <v>4856</v>
      </c>
      <c r="B4790">
        <v>803</v>
      </c>
    </row>
    <row r="4791" spans="1:2">
      <c r="A4791" t="s">
        <v>4857</v>
      </c>
      <c r="B4791">
        <v>8348</v>
      </c>
    </row>
    <row r="4792" spans="1:2">
      <c r="A4792" t="s">
        <v>4858</v>
      </c>
      <c r="B4792">
        <v>1090</v>
      </c>
    </row>
    <row r="4793" spans="1:2">
      <c r="A4793" t="s">
        <v>4859</v>
      </c>
      <c r="B4793">
        <v>1978</v>
      </c>
    </row>
    <row r="4794" spans="1:2">
      <c r="A4794" t="s">
        <v>4860</v>
      </c>
      <c r="B4794">
        <v>1435</v>
      </c>
    </row>
    <row r="4795" spans="1:2">
      <c r="A4795" t="s">
        <v>4861</v>
      </c>
      <c r="B4795">
        <v>3021</v>
      </c>
    </row>
    <row r="4796" spans="1:2">
      <c r="A4796" t="s">
        <v>4862</v>
      </c>
      <c r="B4796">
        <v>20705</v>
      </c>
    </row>
    <row r="4797" spans="1:2">
      <c r="A4797" t="s">
        <v>4863</v>
      </c>
      <c r="B4797">
        <v>427</v>
      </c>
    </row>
    <row r="4798" spans="1:2">
      <c r="A4798" t="s">
        <v>4864</v>
      </c>
      <c r="B4798">
        <v>11175</v>
      </c>
    </row>
    <row r="4799" spans="1:2">
      <c r="A4799" t="s">
        <v>4865</v>
      </c>
      <c r="B4799">
        <v>2286</v>
      </c>
    </row>
    <row r="4800" spans="1:2">
      <c r="A4800" t="s">
        <v>4866</v>
      </c>
      <c r="B4800">
        <v>944</v>
      </c>
    </row>
    <row r="4801" spans="1:2">
      <c r="A4801" t="s">
        <v>4867</v>
      </c>
      <c r="B4801">
        <v>738</v>
      </c>
    </row>
    <row r="4802" spans="1:2">
      <c r="A4802" t="s">
        <v>4868</v>
      </c>
      <c r="B4802">
        <v>3749</v>
      </c>
    </row>
    <row r="4803" spans="1:2">
      <c r="A4803" t="s">
        <v>4869</v>
      </c>
      <c r="B4803">
        <v>266</v>
      </c>
    </row>
    <row r="4804" spans="1:2">
      <c r="A4804" t="s">
        <v>4870</v>
      </c>
      <c r="B4804">
        <v>470</v>
      </c>
    </row>
    <row r="4805" spans="1:2">
      <c r="A4805" t="s">
        <v>4871</v>
      </c>
      <c r="B4805">
        <v>3498</v>
      </c>
    </row>
    <row r="4806" spans="1:2">
      <c r="A4806" t="s">
        <v>4872</v>
      </c>
      <c r="B4806">
        <v>29431</v>
      </c>
    </row>
    <row r="4807" spans="1:2">
      <c r="A4807" t="s">
        <v>4873</v>
      </c>
      <c r="B4807">
        <v>947</v>
      </c>
    </row>
    <row r="4808" spans="1:2">
      <c r="A4808" t="s">
        <v>4874</v>
      </c>
      <c r="B4808">
        <v>4077</v>
      </c>
    </row>
    <row r="4809" spans="1:2">
      <c r="A4809" t="s">
        <v>4875</v>
      </c>
      <c r="B4809">
        <v>10630</v>
      </c>
    </row>
    <row r="4810" spans="1:2">
      <c r="A4810" t="s">
        <v>4876</v>
      </c>
      <c r="B4810">
        <v>447</v>
      </c>
    </row>
    <row r="4811" spans="1:2">
      <c r="A4811" t="s">
        <v>4877</v>
      </c>
      <c r="B4811">
        <v>4357</v>
      </c>
    </row>
    <row r="4812" spans="1:2">
      <c r="A4812" t="s">
        <v>4878</v>
      </c>
      <c r="B4812">
        <v>2889</v>
      </c>
    </row>
    <row r="4813" spans="1:2">
      <c r="A4813" t="s">
        <v>4879</v>
      </c>
      <c r="B4813">
        <v>3351</v>
      </c>
    </row>
    <row r="4814" spans="1:2">
      <c r="A4814" t="s">
        <v>4880</v>
      </c>
      <c r="B4814">
        <v>832</v>
      </c>
    </row>
    <row r="4815" spans="1:2">
      <c r="A4815" t="s">
        <v>4881</v>
      </c>
      <c r="B4815">
        <v>1641</v>
      </c>
    </row>
    <row r="4816" spans="1:2">
      <c r="A4816" t="s">
        <v>4882</v>
      </c>
      <c r="B4816">
        <v>5401</v>
      </c>
    </row>
    <row r="4817" spans="1:2">
      <c r="A4817" t="s">
        <v>4883</v>
      </c>
      <c r="B4817">
        <v>1582</v>
      </c>
    </row>
    <row r="4818" spans="1:2">
      <c r="A4818" t="s">
        <v>4884</v>
      </c>
      <c r="B4818">
        <v>365</v>
      </c>
    </row>
    <row r="4819" spans="1:2">
      <c r="A4819" t="s">
        <v>4885</v>
      </c>
      <c r="B4819">
        <v>11086</v>
      </c>
    </row>
    <row r="4820" spans="1:2">
      <c r="A4820" t="s">
        <v>4886</v>
      </c>
      <c r="B4820">
        <v>1228</v>
      </c>
    </row>
    <row r="4821" spans="1:2">
      <c r="A4821" t="s">
        <v>4887</v>
      </c>
      <c r="B4821">
        <v>765</v>
      </c>
    </row>
    <row r="4822" spans="1:2">
      <c r="A4822" t="s">
        <v>4888</v>
      </c>
      <c r="B4822">
        <v>5735</v>
      </c>
    </row>
    <row r="4823" spans="1:2">
      <c r="A4823" t="s">
        <v>4889</v>
      </c>
      <c r="B4823">
        <v>1434</v>
      </c>
    </row>
    <row r="4824" spans="1:2">
      <c r="A4824" t="s">
        <v>4890</v>
      </c>
      <c r="B4824">
        <v>3757</v>
      </c>
    </row>
    <row r="4825" spans="1:2">
      <c r="A4825" t="s">
        <v>4891</v>
      </c>
      <c r="B4825">
        <v>79</v>
      </c>
    </row>
    <row r="4826" spans="1:2">
      <c r="A4826" t="s">
        <v>4892</v>
      </c>
      <c r="B4826">
        <v>6944</v>
      </c>
    </row>
    <row r="4827" spans="1:2">
      <c r="A4827" t="s">
        <v>4893</v>
      </c>
      <c r="B4827">
        <v>3018</v>
      </c>
    </row>
    <row r="4828" spans="1:2">
      <c r="A4828" t="s">
        <v>4894</v>
      </c>
      <c r="B4828">
        <v>7210</v>
      </c>
    </row>
    <row r="4829" spans="1:2">
      <c r="A4829" t="s">
        <v>4895</v>
      </c>
      <c r="B4829">
        <v>6028</v>
      </c>
    </row>
    <row r="4830" spans="1:2">
      <c r="A4830" t="s">
        <v>4896</v>
      </c>
      <c r="B4830">
        <v>3536</v>
      </c>
    </row>
    <row r="4831" spans="1:2">
      <c r="A4831" t="s">
        <v>4897</v>
      </c>
      <c r="B4831">
        <v>32901</v>
      </c>
    </row>
    <row r="4832" spans="1:2">
      <c r="A4832" t="s">
        <v>4898</v>
      </c>
      <c r="B4832">
        <v>5282</v>
      </c>
    </row>
    <row r="4833" spans="1:2">
      <c r="A4833" t="s">
        <v>4899</v>
      </c>
      <c r="B4833">
        <v>1831</v>
      </c>
    </row>
    <row r="4834" spans="1:2">
      <c r="A4834" t="s">
        <v>4900</v>
      </c>
      <c r="B4834">
        <v>2526</v>
      </c>
    </row>
    <row r="4835" spans="1:2">
      <c r="A4835" t="s">
        <v>4901</v>
      </c>
      <c r="B4835">
        <v>809</v>
      </c>
    </row>
    <row r="4836" spans="1:2">
      <c r="A4836" t="s">
        <v>4902</v>
      </c>
      <c r="B4836">
        <v>22670</v>
      </c>
    </row>
    <row r="4837" spans="1:2">
      <c r="A4837" t="s">
        <v>4903</v>
      </c>
      <c r="B4837">
        <v>659</v>
      </c>
    </row>
    <row r="4838" spans="1:2">
      <c r="A4838" t="s">
        <v>4904</v>
      </c>
      <c r="B4838">
        <v>1131</v>
      </c>
    </row>
    <row r="4839" spans="1:2">
      <c r="A4839" t="s">
        <v>4905</v>
      </c>
      <c r="B4839">
        <v>730</v>
      </c>
    </row>
    <row r="4840" spans="1:2">
      <c r="A4840" t="s">
        <v>4906</v>
      </c>
      <c r="B4840">
        <v>2657</v>
      </c>
    </row>
    <row r="4841" spans="1:2">
      <c r="A4841" t="s">
        <v>4907</v>
      </c>
      <c r="B4841">
        <v>11677</v>
      </c>
    </row>
    <row r="4842" spans="1:2">
      <c r="A4842" t="s">
        <v>4908</v>
      </c>
      <c r="B4842">
        <v>2220</v>
      </c>
    </row>
    <row r="4843" spans="1:2">
      <c r="A4843" t="s">
        <v>4909</v>
      </c>
      <c r="B4843">
        <v>1294</v>
      </c>
    </row>
    <row r="4844" spans="1:2">
      <c r="A4844" t="s">
        <v>4910</v>
      </c>
      <c r="B4844">
        <v>1200</v>
      </c>
    </row>
    <row r="4845" spans="1:2">
      <c r="A4845" t="s">
        <v>4911</v>
      </c>
      <c r="B4845">
        <v>1732</v>
      </c>
    </row>
    <row r="4846" spans="1:2">
      <c r="A4846" t="s">
        <v>4912</v>
      </c>
      <c r="B4846">
        <v>220</v>
      </c>
    </row>
    <row r="4847" spans="1:2">
      <c r="A4847" t="s">
        <v>4913</v>
      </c>
      <c r="B4847">
        <v>1172</v>
      </c>
    </row>
    <row r="4848" spans="1:2">
      <c r="A4848" t="s">
        <v>4914</v>
      </c>
      <c r="B4848">
        <v>11334</v>
      </c>
    </row>
    <row r="4849" spans="1:2">
      <c r="A4849" t="s">
        <v>4915</v>
      </c>
      <c r="B4849">
        <v>10459</v>
      </c>
    </row>
    <row r="4850" spans="1:2">
      <c r="A4850" t="s">
        <v>4916</v>
      </c>
      <c r="B4850">
        <v>1567</v>
      </c>
    </row>
    <row r="4851" spans="1:2">
      <c r="A4851" t="s">
        <v>4917</v>
      </c>
      <c r="B4851">
        <v>1347</v>
      </c>
    </row>
    <row r="4852" spans="1:2">
      <c r="A4852" t="s">
        <v>4918</v>
      </c>
      <c r="B4852">
        <v>3044</v>
      </c>
    </row>
    <row r="4853" spans="1:2">
      <c r="A4853" t="s">
        <v>4919</v>
      </c>
      <c r="B4853">
        <v>6117</v>
      </c>
    </row>
    <row r="4854" spans="1:2">
      <c r="A4854" t="s">
        <v>4920</v>
      </c>
      <c r="B4854">
        <v>10949</v>
      </c>
    </row>
    <row r="4855" spans="1:2">
      <c r="A4855" t="s">
        <v>4921</v>
      </c>
      <c r="B4855">
        <v>1279</v>
      </c>
    </row>
    <row r="4856" spans="1:2">
      <c r="A4856" t="s">
        <v>4922</v>
      </c>
      <c r="B4856">
        <v>21324</v>
      </c>
    </row>
    <row r="4857" spans="1:2">
      <c r="A4857" t="s">
        <v>4923</v>
      </c>
      <c r="B4857">
        <v>953</v>
      </c>
    </row>
    <row r="4858" spans="1:2">
      <c r="A4858" t="s">
        <v>4924</v>
      </c>
      <c r="B4858">
        <v>3493</v>
      </c>
    </row>
    <row r="4859" spans="1:2">
      <c r="A4859" t="s">
        <v>4925</v>
      </c>
      <c r="B4859">
        <v>581</v>
      </c>
    </row>
    <row r="4860" spans="1:2">
      <c r="A4860" t="s">
        <v>4926</v>
      </c>
      <c r="B4860">
        <v>243</v>
      </c>
    </row>
    <row r="4861" spans="1:2">
      <c r="A4861" t="s">
        <v>4927</v>
      </c>
      <c r="B4861">
        <v>3229</v>
      </c>
    </row>
    <row r="4862" spans="1:2">
      <c r="A4862" t="s">
        <v>4928</v>
      </c>
      <c r="B4862">
        <v>2002</v>
      </c>
    </row>
    <row r="4863" spans="1:2">
      <c r="A4863" t="s">
        <v>4929</v>
      </c>
      <c r="B4863">
        <v>45444</v>
      </c>
    </row>
    <row r="4864" spans="1:2">
      <c r="A4864" t="s">
        <v>4930</v>
      </c>
      <c r="B4864">
        <v>3379</v>
      </c>
    </row>
    <row r="4865" spans="1:2">
      <c r="A4865" t="s">
        <v>4931</v>
      </c>
      <c r="B4865">
        <v>1521</v>
      </c>
    </row>
    <row r="4866" spans="1:2">
      <c r="A4866" t="s">
        <v>4932</v>
      </c>
      <c r="B4866">
        <v>204870</v>
      </c>
    </row>
    <row r="4867" spans="1:2">
      <c r="A4867" t="s">
        <v>4933</v>
      </c>
      <c r="B4867">
        <v>836</v>
      </c>
    </row>
    <row r="4868" spans="1:2">
      <c r="A4868" t="s">
        <v>4934</v>
      </c>
      <c r="B4868">
        <v>2109</v>
      </c>
    </row>
    <row r="4869" spans="1:2">
      <c r="A4869" t="s">
        <v>4935</v>
      </c>
      <c r="B4869">
        <v>5403</v>
      </c>
    </row>
    <row r="4870" spans="1:2">
      <c r="A4870" t="s">
        <v>4936</v>
      </c>
      <c r="B4870">
        <v>4262</v>
      </c>
    </row>
    <row r="4871" spans="1:2">
      <c r="A4871" t="s">
        <v>4937</v>
      </c>
      <c r="B4871">
        <v>3072</v>
      </c>
    </row>
    <row r="4872" spans="1:2">
      <c r="A4872" t="s">
        <v>4938</v>
      </c>
      <c r="B4872">
        <v>18407</v>
      </c>
    </row>
    <row r="4873" spans="1:2">
      <c r="A4873" t="s">
        <v>4939</v>
      </c>
      <c r="B4873">
        <v>32349</v>
      </c>
    </row>
    <row r="4874" spans="1:2">
      <c r="A4874" t="s">
        <v>4940</v>
      </c>
      <c r="B4874">
        <v>180</v>
      </c>
    </row>
    <row r="4875" spans="1:2">
      <c r="A4875" t="s">
        <v>4941</v>
      </c>
      <c r="B4875">
        <v>1859</v>
      </c>
    </row>
    <row r="4876" spans="1:2">
      <c r="A4876" t="s">
        <v>4942</v>
      </c>
      <c r="B4876">
        <v>1237</v>
      </c>
    </row>
    <row r="4877" spans="1:2">
      <c r="A4877" t="s">
        <v>4943</v>
      </c>
      <c r="B4877">
        <v>4401</v>
      </c>
    </row>
    <row r="4878" spans="1:2">
      <c r="A4878" t="s">
        <v>4944</v>
      </c>
      <c r="B4878">
        <v>4606</v>
      </c>
    </row>
    <row r="4879" spans="1:2">
      <c r="A4879" t="s">
        <v>4945</v>
      </c>
      <c r="B4879">
        <v>554</v>
      </c>
    </row>
    <row r="4880" spans="1:2">
      <c r="A4880" t="s">
        <v>4946</v>
      </c>
      <c r="B4880">
        <v>439</v>
      </c>
    </row>
    <row r="4881" spans="1:2">
      <c r="A4881" t="s">
        <v>4947</v>
      </c>
      <c r="B4881">
        <v>1728</v>
      </c>
    </row>
    <row r="4882" spans="1:2">
      <c r="A4882" t="s">
        <v>4948</v>
      </c>
      <c r="B4882">
        <v>2657</v>
      </c>
    </row>
    <row r="4883" spans="1:2">
      <c r="A4883" t="s">
        <v>4949</v>
      </c>
      <c r="B4883">
        <v>257</v>
      </c>
    </row>
    <row r="4884" spans="1:2">
      <c r="A4884" t="s">
        <v>4950</v>
      </c>
      <c r="B4884">
        <v>1658</v>
      </c>
    </row>
    <row r="4885" spans="1:2">
      <c r="A4885" t="s">
        <v>4951</v>
      </c>
      <c r="B4885">
        <v>3319</v>
      </c>
    </row>
    <row r="4886" spans="1:2">
      <c r="A4886" t="s">
        <v>4952</v>
      </c>
      <c r="B4886">
        <v>2466</v>
      </c>
    </row>
    <row r="4887" spans="1:2">
      <c r="A4887" t="s">
        <v>4953</v>
      </c>
      <c r="B4887">
        <v>7483</v>
      </c>
    </row>
    <row r="4888" spans="1:2">
      <c r="A4888" t="s">
        <v>4954</v>
      </c>
      <c r="B4888">
        <v>15815</v>
      </c>
    </row>
    <row r="4889" spans="1:2">
      <c r="A4889" t="s">
        <v>4955</v>
      </c>
      <c r="B4889">
        <v>16568</v>
      </c>
    </row>
    <row r="4890" spans="1:2">
      <c r="A4890" t="s">
        <v>4956</v>
      </c>
      <c r="B4890">
        <v>4536</v>
      </c>
    </row>
    <row r="4891" spans="1:2">
      <c r="A4891" t="s">
        <v>4957</v>
      </c>
      <c r="B4891">
        <v>1352</v>
      </c>
    </row>
    <row r="4892" spans="1:2">
      <c r="A4892" t="s">
        <v>4958</v>
      </c>
      <c r="B4892">
        <v>1940</v>
      </c>
    </row>
    <row r="4893" spans="1:2">
      <c r="A4893" t="s">
        <v>4959</v>
      </c>
      <c r="B4893">
        <v>3468</v>
      </c>
    </row>
    <row r="4894" spans="1:2">
      <c r="A4894" t="s">
        <v>4960</v>
      </c>
      <c r="B4894">
        <v>3610</v>
      </c>
    </row>
    <row r="4895" spans="1:2">
      <c r="A4895" t="s">
        <v>4961</v>
      </c>
      <c r="B4895">
        <v>2530</v>
      </c>
    </row>
    <row r="4896" spans="1:2">
      <c r="A4896" t="s">
        <v>4962</v>
      </c>
      <c r="B4896">
        <v>782</v>
      </c>
    </row>
    <row r="4897" spans="1:2">
      <c r="A4897" t="s">
        <v>4963</v>
      </c>
      <c r="B4897">
        <v>3590</v>
      </c>
    </row>
    <row r="4898" spans="1:2">
      <c r="A4898" t="s">
        <v>4964</v>
      </c>
      <c r="B4898">
        <v>5184</v>
      </c>
    </row>
    <row r="4899" spans="1:2">
      <c r="A4899" t="s">
        <v>4965</v>
      </c>
      <c r="B4899">
        <v>9109</v>
      </c>
    </row>
    <row r="4900" spans="1:2">
      <c r="A4900" t="s">
        <v>4966</v>
      </c>
      <c r="B4900">
        <v>3036</v>
      </c>
    </row>
    <row r="4901" spans="1:2">
      <c r="A4901" t="s">
        <v>4967</v>
      </c>
      <c r="B4901">
        <v>17330</v>
      </c>
    </row>
    <row r="4902" spans="1:2">
      <c r="A4902" t="s">
        <v>4968</v>
      </c>
      <c r="B4902">
        <v>1328</v>
      </c>
    </row>
    <row r="4903" spans="1:2">
      <c r="A4903" t="s">
        <v>4969</v>
      </c>
      <c r="B4903">
        <v>1301</v>
      </c>
    </row>
    <row r="4904" spans="1:2">
      <c r="A4904" t="s">
        <v>4970</v>
      </c>
      <c r="B4904">
        <v>1478</v>
      </c>
    </row>
    <row r="4905" spans="1:2">
      <c r="A4905" t="s">
        <v>4971</v>
      </c>
      <c r="B4905">
        <v>1436</v>
      </c>
    </row>
    <row r="4906" spans="1:2">
      <c r="A4906" t="s">
        <v>4972</v>
      </c>
      <c r="B4906">
        <v>686722</v>
      </c>
    </row>
    <row r="4907" spans="1:2">
      <c r="A4907" t="s">
        <v>4973</v>
      </c>
      <c r="B4907">
        <v>17234</v>
      </c>
    </row>
    <row r="4908" spans="1:2">
      <c r="A4908" t="s">
        <v>4974</v>
      </c>
      <c r="B4908">
        <v>2014</v>
      </c>
    </row>
    <row r="4909" spans="1:2">
      <c r="A4909" t="s">
        <v>4975</v>
      </c>
      <c r="B4909">
        <v>7663</v>
      </c>
    </row>
    <row r="4910" spans="1:2">
      <c r="A4910" t="s">
        <v>4976</v>
      </c>
      <c r="B4910">
        <v>2709</v>
      </c>
    </row>
    <row r="4911" spans="1:2">
      <c r="A4911" t="s">
        <v>4977</v>
      </c>
      <c r="B4911">
        <v>1627</v>
      </c>
    </row>
    <row r="4912" spans="1:2">
      <c r="A4912" t="s">
        <v>4978</v>
      </c>
      <c r="B4912">
        <v>1210</v>
      </c>
    </row>
    <row r="4913" spans="1:2">
      <c r="A4913" t="s">
        <v>4979</v>
      </c>
      <c r="B4913">
        <v>934</v>
      </c>
    </row>
    <row r="4914" spans="1:2">
      <c r="A4914" t="s">
        <v>4980</v>
      </c>
      <c r="B4914">
        <v>14613</v>
      </c>
    </row>
    <row r="4915" spans="1:2">
      <c r="A4915" t="s">
        <v>4981</v>
      </c>
      <c r="B4915">
        <v>21563</v>
      </c>
    </row>
    <row r="4916" spans="1:2">
      <c r="A4916" t="s">
        <v>4982</v>
      </c>
      <c r="B4916">
        <v>5340</v>
      </c>
    </row>
    <row r="4917" spans="1:2">
      <c r="A4917" t="s">
        <v>4983</v>
      </c>
      <c r="B4917">
        <v>1603</v>
      </c>
    </row>
    <row r="4918" spans="1:2">
      <c r="A4918" t="s">
        <v>4984</v>
      </c>
      <c r="B4918">
        <v>1335</v>
      </c>
    </row>
    <row r="4919" spans="1:2">
      <c r="A4919" t="s">
        <v>4985</v>
      </c>
      <c r="B4919">
        <v>19435</v>
      </c>
    </row>
    <row r="4920" spans="1:2">
      <c r="A4920" t="s">
        <v>4986</v>
      </c>
      <c r="B4920">
        <v>222</v>
      </c>
    </row>
    <row r="4921" spans="1:2">
      <c r="A4921" t="s">
        <v>4987</v>
      </c>
      <c r="B4921">
        <v>1162</v>
      </c>
    </row>
    <row r="4922" spans="1:2">
      <c r="A4922" t="s">
        <v>4988</v>
      </c>
      <c r="B4922">
        <v>20852</v>
      </c>
    </row>
    <row r="4923" spans="1:2">
      <c r="A4923" t="s">
        <v>4989</v>
      </c>
      <c r="B4923">
        <v>10659</v>
      </c>
    </row>
    <row r="4924" spans="1:2">
      <c r="A4924" t="s">
        <v>4990</v>
      </c>
      <c r="B4924">
        <v>1177</v>
      </c>
    </row>
    <row r="4925" spans="1:2">
      <c r="A4925" t="s">
        <v>4991</v>
      </c>
      <c r="B4925">
        <v>4115</v>
      </c>
    </row>
    <row r="4926" spans="1:2">
      <c r="A4926" t="s">
        <v>4992</v>
      </c>
      <c r="B4926">
        <v>4999</v>
      </c>
    </row>
    <row r="4927" spans="1:2">
      <c r="A4927" t="s">
        <v>4993</v>
      </c>
      <c r="B4927">
        <v>1124</v>
      </c>
    </row>
    <row r="4928" spans="1:2">
      <c r="A4928" t="s">
        <v>4994</v>
      </c>
      <c r="B4928">
        <v>195</v>
      </c>
    </row>
    <row r="4929" spans="1:2">
      <c r="A4929" t="s">
        <v>4995</v>
      </c>
      <c r="B4929">
        <v>1929</v>
      </c>
    </row>
    <row r="4930" spans="1:2">
      <c r="A4930" t="s">
        <v>4996</v>
      </c>
      <c r="B4930">
        <v>2597</v>
      </c>
    </row>
    <row r="4931" spans="1:2">
      <c r="A4931" t="s">
        <v>4997</v>
      </c>
      <c r="B4931">
        <v>403</v>
      </c>
    </row>
    <row r="4932" spans="1:2">
      <c r="A4932" t="s">
        <v>4998</v>
      </c>
      <c r="B4932">
        <v>1884</v>
      </c>
    </row>
    <row r="4933" spans="1:2">
      <c r="A4933" t="s">
        <v>4999</v>
      </c>
      <c r="B4933">
        <v>322</v>
      </c>
    </row>
    <row r="4934" spans="1:2">
      <c r="A4934" t="s">
        <v>5000</v>
      </c>
      <c r="B4934">
        <v>682</v>
      </c>
    </row>
    <row r="4935" spans="1:2">
      <c r="A4935" t="s">
        <v>5001</v>
      </c>
      <c r="B4935">
        <v>7802</v>
      </c>
    </row>
    <row r="4936" spans="1:2">
      <c r="A4936" t="s">
        <v>5002</v>
      </c>
      <c r="B4936">
        <v>375</v>
      </c>
    </row>
    <row r="4937" spans="1:2">
      <c r="A4937" t="s">
        <v>5003</v>
      </c>
      <c r="B4937">
        <v>5335</v>
      </c>
    </row>
    <row r="4938" spans="1:2">
      <c r="A4938" t="s">
        <v>5004</v>
      </c>
      <c r="B4938">
        <v>2011</v>
      </c>
    </row>
    <row r="4939" spans="1:2">
      <c r="A4939" t="s">
        <v>5005</v>
      </c>
      <c r="B4939">
        <v>976</v>
      </c>
    </row>
    <row r="4940" spans="1:2">
      <c r="A4940" t="s">
        <v>5006</v>
      </c>
      <c r="B4940">
        <v>7224</v>
      </c>
    </row>
    <row r="4941" spans="1:2">
      <c r="A4941" t="s">
        <v>5007</v>
      </c>
      <c r="B4941">
        <v>5154</v>
      </c>
    </row>
    <row r="4942" spans="1:2">
      <c r="A4942" t="s">
        <v>5008</v>
      </c>
      <c r="B4942">
        <v>17195</v>
      </c>
    </row>
    <row r="4943" spans="1:2">
      <c r="A4943" t="s">
        <v>5009</v>
      </c>
      <c r="B4943">
        <v>1758</v>
      </c>
    </row>
    <row r="4944" spans="1:2">
      <c r="A4944" t="s">
        <v>5010</v>
      </c>
      <c r="B4944">
        <v>1019</v>
      </c>
    </row>
    <row r="4945" spans="1:2">
      <c r="A4945" t="s">
        <v>5011</v>
      </c>
      <c r="B4945">
        <v>1743</v>
      </c>
    </row>
    <row r="4946" spans="1:2">
      <c r="A4946" t="s">
        <v>5012</v>
      </c>
      <c r="B4946">
        <v>23950</v>
      </c>
    </row>
    <row r="4947" spans="1:2">
      <c r="A4947" t="s">
        <v>5013</v>
      </c>
      <c r="B4947">
        <v>9557</v>
      </c>
    </row>
    <row r="4948" spans="1:2">
      <c r="A4948" t="s">
        <v>5014</v>
      </c>
      <c r="B4948">
        <v>3445</v>
      </c>
    </row>
    <row r="4949" spans="1:2">
      <c r="A4949" t="s">
        <v>5015</v>
      </c>
      <c r="B4949">
        <v>3192</v>
      </c>
    </row>
    <row r="4950" spans="1:2">
      <c r="A4950" t="s">
        <v>5016</v>
      </c>
      <c r="B4950">
        <v>473</v>
      </c>
    </row>
    <row r="4951" spans="1:2">
      <c r="A4951" t="s">
        <v>5017</v>
      </c>
      <c r="B4951">
        <v>2328</v>
      </c>
    </row>
    <row r="4952" spans="1:2">
      <c r="A4952" t="s">
        <v>5018</v>
      </c>
      <c r="B4952">
        <v>10325</v>
      </c>
    </row>
    <row r="4953" spans="1:2">
      <c r="A4953" t="s">
        <v>5019</v>
      </c>
      <c r="B4953">
        <v>688</v>
      </c>
    </row>
    <row r="4954" spans="1:2">
      <c r="A4954" t="s">
        <v>5020</v>
      </c>
      <c r="B4954">
        <v>1377</v>
      </c>
    </row>
    <row r="4955" spans="1:2">
      <c r="A4955" t="s">
        <v>5021</v>
      </c>
      <c r="B4955">
        <v>146</v>
      </c>
    </row>
    <row r="4956" spans="1:2">
      <c r="A4956" t="s">
        <v>5022</v>
      </c>
      <c r="B4956">
        <v>163457</v>
      </c>
    </row>
    <row r="4957" spans="1:2">
      <c r="A4957" t="s">
        <v>5023</v>
      </c>
      <c r="B4957">
        <v>721</v>
      </c>
    </row>
    <row r="4958" spans="1:2">
      <c r="A4958" t="s">
        <v>5024</v>
      </c>
      <c r="B4958">
        <v>246</v>
      </c>
    </row>
    <row r="4959" spans="1:2">
      <c r="A4959" t="s">
        <v>5025</v>
      </c>
      <c r="B4959">
        <v>653</v>
      </c>
    </row>
    <row r="4960" spans="1:2">
      <c r="A4960" t="s">
        <v>5026</v>
      </c>
      <c r="B4960">
        <v>1698</v>
      </c>
    </row>
    <row r="4961" spans="1:2">
      <c r="A4961" t="s">
        <v>5027</v>
      </c>
      <c r="B4961">
        <v>579</v>
      </c>
    </row>
    <row r="4962" spans="1:2">
      <c r="A4962" t="s">
        <v>5028</v>
      </c>
      <c r="B4962">
        <v>2706</v>
      </c>
    </row>
    <row r="4963" spans="1:2">
      <c r="A4963" t="s">
        <v>5029</v>
      </c>
      <c r="B4963">
        <v>11379</v>
      </c>
    </row>
    <row r="4964" spans="1:2">
      <c r="A4964" t="s">
        <v>5030</v>
      </c>
      <c r="B4964">
        <v>31003</v>
      </c>
    </row>
    <row r="4965" spans="1:2">
      <c r="A4965" t="s">
        <v>5031</v>
      </c>
      <c r="B4965">
        <v>1588</v>
      </c>
    </row>
    <row r="4966" spans="1:2">
      <c r="A4966" t="s">
        <v>5032</v>
      </c>
      <c r="B4966">
        <v>377</v>
      </c>
    </row>
    <row r="4967" spans="1:2">
      <c r="A4967" t="s">
        <v>5033</v>
      </c>
      <c r="B4967">
        <v>8708</v>
      </c>
    </row>
    <row r="4968" spans="1:2">
      <c r="A4968" t="s">
        <v>5034</v>
      </c>
      <c r="B4968">
        <v>7422</v>
      </c>
    </row>
    <row r="4969" spans="1:2">
      <c r="A4969" t="s">
        <v>5035</v>
      </c>
      <c r="B4969">
        <v>677</v>
      </c>
    </row>
    <row r="4970" spans="1:2">
      <c r="A4970" t="s">
        <v>5036</v>
      </c>
      <c r="B4970">
        <v>450</v>
      </c>
    </row>
    <row r="4971" spans="1:2">
      <c r="A4971" t="s">
        <v>5037</v>
      </c>
      <c r="B4971">
        <v>5059</v>
      </c>
    </row>
    <row r="4972" spans="1:2">
      <c r="A4972" t="s">
        <v>5038</v>
      </c>
      <c r="B4972">
        <v>5911</v>
      </c>
    </row>
    <row r="4973" spans="1:2">
      <c r="A4973" t="s">
        <v>5039</v>
      </c>
      <c r="B4973">
        <v>1672</v>
      </c>
    </row>
    <row r="4974" spans="1:2">
      <c r="A4974" t="s">
        <v>5040</v>
      </c>
      <c r="B4974">
        <v>2454</v>
      </c>
    </row>
    <row r="4975" spans="1:2">
      <c r="A4975" t="s">
        <v>5041</v>
      </c>
      <c r="B4975">
        <v>2362</v>
      </c>
    </row>
    <row r="4976" spans="1:2">
      <c r="A4976" t="s">
        <v>5042</v>
      </c>
      <c r="B4976">
        <v>1011</v>
      </c>
    </row>
    <row r="4977" spans="1:2">
      <c r="A4977" t="s">
        <v>5043</v>
      </c>
      <c r="B4977">
        <v>1756</v>
      </c>
    </row>
    <row r="4978" spans="1:2">
      <c r="A4978" t="s">
        <v>5044</v>
      </c>
      <c r="B4978">
        <v>3994</v>
      </c>
    </row>
    <row r="4979" spans="1:2">
      <c r="A4979" t="s">
        <v>5045</v>
      </c>
      <c r="B4979">
        <v>45725</v>
      </c>
    </row>
    <row r="4980" spans="1:2">
      <c r="A4980" t="s">
        <v>5046</v>
      </c>
      <c r="B4980">
        <v>1383</v>
      </c>
    </row>
    <row r="4981" spans="1:2">
      <c r="A4981" t="s">
        <v>5047</v>
      </c>
      <c r="B4981">
        <v>2716</v>
      </c>
    </row>
    <row r="4982" spans="1:2">
      <c r="A4982" t="s">
        <v>5048</v>
      </c>
      <c r="B4982">
        <v>2915</v>
      </c>
    </row>
    <row r="4983" spans="1:2">
      <c r="A4983" t="s">
        <v>5049</v>
      </c>
      <c r="B4983">
        <v>3513</v>
      </c>
    </row>
    <row r="4984" spans="1:2">
      <c r="A4984" t="s">
        <v>5050</v>
      </c>
      <c r="B4984">
        <v>13108</v>
      </c>
    </row>
    <row r="4985" spans="1:2">
      <c r="A4985" t="s">
        <v>5051</v>
      </c>
      <c r="B4985">
        <v>1747</v>
      </c>
    </row>
    <row r="4986" spans="1:2">
      <c r="A4986" t="s">
        <v>5052</v>
      </c>
      <c r="B4986">
        <v>353</v>
      </c>
    </row>
    <row r="4987" spans="1:2">
      <c r="A4987" t="s">
        <v>5053</v>
      </c>
      <c r="B4987">
        <v>2907</v>
      </c>
    </row>
    <row r="4988" spans="1:2">
      <c r="A4988" t="s">
        <v>5054</v>
      </c>
      <c r="B4988">
        <v>720</v>
      </c>
    </row>
    <row r="4989" spans="1:2">
      <c r="A4989" t="s">
        <v>5055</v>
      </c>
      <c r="B4989">
        <v>2517</v>
      </c>
    </row>
    <row r="4990" spans="1:2">
      <c r="A4990" t="s">
        <v>5056</v>
      </c>
      <c r="B4990">
        <v>10108</v>
      </c>
    </row>
    <row r="4991" spans="1:2">
      <c r="A4991" t="s">
        <v>5057</v>
      </c>
      <c r="B4991">
        <v>1521</v>
      </c>
    </row>
    <row r="4992" spans="1:2">
      <c r="A4992" t="s">
        <v>5058</v>
      </c>
      <c r="B4992">
        <v>920</v>
      </c>
    </row>
    <row r="4993" spans="1:2">
      <c r="A4993" t="s">
        <v>5059</v>
      </c>
      <c r="B4993">
        <v>71214</v>
      </c>
    </row>
    <row r="4994" spans="1:2">
      <c r="A4994" t="s">
        <v>5060</v>
      </c>
      <c r="B4994">
        <v>5477</v>
      </c>
    </row>
    <row r="4995" spans="1:2">
      <c r="A4995" t="s">
        <v>5061</v>
      </c>
      <c r="B4995">
        <v>3776</v>
      </c>
    </row>
    <row r="4996" spans="1:2">
      <c r="A4996" t="s">
        <v>5062</v>
      </c>
      <c r="B4996">
        <v>2595</v>
      </c>
    </row>
    <row r="4997" spans="1:2">
      <c r="A4997" t="s">
        <v>5063</v>
      </c>
      <c r="B4997">
        <v>15119</v>
      </c>
    </row>
    <row r="4998" spans="1:2">
      <c r="A4998" t="s">
        <v>5064</v>
      </c>
      <c r="B4998">
        <v>799</v>
      </c>
    </row>
    <row r="4999" spans="1:2">
      <c r="A4999" t="s">
        <v>5065</v>
      </c>
      <c r="B4999">
        <v>4833</v>
      </c>
    </row>
    <row r="5000" spans="1:2">
      <c r="A5000" t="s">
        <v>5066</v>
      </c>
      <c r="B5000">
        <v>224</v>
      </c>
    </row>
    <row r="5001" spans="1:2">
      <c r="A5001" t="s">
        <v>5067</v>
      </c>
      <c r="B5001">
        <v>1312</v>
      </c>
    </row>
    <row r="5002" spans="1:2">
      <c r="A5002" t="s">
        <v>5068</v>
      </c>
      <c r="B5002">
        <v>3690</v>
      </c>
    </row>
    <row r="5003" spans="1:2">
      <c r="A5003" t="s">
        <v>5069</v>
      </c>
      <c r="B5003">
        <v>915</v>
      </c>
    </row>
    <row r="5004" spans="1:2">
      <c r="A5004" t="s">
        <v>5070</v>
      </c>
      <c r="B5004">
        <v>2136</v>
      </c>
    </row>
    <row r="5005" spans="1:2">
      <c r="A5005" t="s">
        <v>5071</v>
      </c>
      <c r="B5005">
        <v>10062</v>
      </c>
    </row>
    <row r="5006" spans="1:2">
      <c r="A5006" t="s">
        <v>5072</v>
      </c>
      <c r="B5006">
        <v>1968</v>
      </c>
    </row>
    <row r="5007" spans="1:2">
      <c r="A5007" t="s">
        <v>5073</v>
      </c>
      <c r="B5007">
        <v>4387</v>
      </c>
    </row>
    <row r="5008" spans="1:2">
      <c r="A5008" t="s">
        <v>5074</v>
      </c>
      <c r="B5008">
        <v>830</v>
      </c>
    </row>
    <row r="5009" spans="1:2">
      <c r="A5009" t="s">
        <v>5075</v>
      </c>
      <c r="B5009">
        <v>7061</v>
      </c>
    </row>
    <row r="5010" spans="1:2">
      <c r="A5010" t="s">
        <v>5076</v>
      </c>
      <c r="B5010">
        <v>34</v>
      </c>
    </row>
    <row r="5011" spans="1:2">
      <c r="A5011" t="s">
        <v>5077</v>
      </c>
      <c r="B5011">
        <v>983</v>
      </c>
    </row>
    <row r="5012" spans="1:2">
      <c r="A5012" t="s">
        <v>5078</v>
      </c>
      <c r="B5012">
        <v>5166</v>
      </c>
    </row>
    <row r="5013" spans="1:2">
      <c r="A5013" t="s">
        <v>5079</v>
      </c>
      <c r="B5013">
        <v>197</v>
      </c>
    </row>
    <row r="5014" spans="1:2">
      <c r="A5014" t="s">
        <v>5079</v>
      </c>
      <c r="B5014">
        <v>727</v>
      </c>
    </row>
    <row r="5015" spans="1:2">
      <c r="A5015" t="s">
        <v>5080</v>
      </c>
      <c r="B5015">
        <v>6618</v>
      </c>
    </row>
    <row r="5016" spans="1:2">
      <c r="A5016" t="s">
        <v>5081</v>
      </c>
      <c r="B5016">
        <v>1761</v>
      </c>
    </row>
    <row r="5017" spans="1:2">
      <c r="A5017" t="s">
        <v>5082</v>
      </c>
      <c r="B5017">
        <v>1843</v>
      </c>
    </row>
    <row r="5018" spans="1:2">
      <c r="A5018" t="s">
        <v>5083</v>
      </c>
      <c r="B5018">
        <v>7270</v>
      </c>
    </row>
    <row r="5019" spans="1:2">
      <c r="A5019" t="s">
        <v>5084</v>
      </c>
      <c r="B5019">
        <v>1148</v>
      </c>
    </row>
    <row r="5020" spans="1:2">
      <c r="A5020" t="s">
        <v>5085</v>
      </c>
      <c r="B5020">
        <v>1285</v>
      </c>
    </row>
    <row r="5021" spans="1:2">
      <c r="A5021" t="s">
        <v>5086</v>
      </c>
      <c r="B5021">
        <v>10202</v>
      </c>
    </row>
    <row r="5022" spans="1:2">
      <c r="A5022" t="s">
        <v>5087</v>
      </c>
      <c r="B5022">
        <v>871</v>
      </c>
    </row>
    <row r="5023" spans="1:2">
      <c r="A5023" t="s">
        <v>5088</v>
      </c>
      <c r="B5023">
        <v>795</v>
      </c>
    </row>
    <row r="5024" spans="1:2">
      <c r="A5024" t="s">
        <v>5089</v>
      </c>
      <c r="B5024">
        <v>351</v>
      </c>
    </row>
    <row r="5025" spans="1:2">
      <c r="A5025" t="s">
        <v>5090</v>
      </c>
      <c r="B5025">
        <v>538</v>
      </c>
    </row>
    <row r="5026" spans="1:2">
      <c r="A5026" t="s">
        <v>5091</v>
      </c>
      <c r="B5026">
        <v>1045</v>
      </c>
    </row>
    <row r="5027" spans="1:2">
      <c r="A5027" t="s">
        <v>5092</v>
      </c>
      <c r="B5027">
        <v>1302</v>
      </c>
    </row>
    <row r="5028" spans="1:2">
      <c r="A5028" t="s">
        <v>5093</v>
      </c>
      <c r="B5028">
        <v>1761</v>
      </c>
    </row>
    <row r="5029" spans="1:2">
      <c r="A5029" t="s">
        <v>5094</v>
      </c>
      <c r="B5029">
        <v>3139</v>
      </c>
    </row>
    <row r="5030" spans="1:2">
      <c r="A5030" t="s">
        <v>5095</v>
      </c>
      <c r="B5030">
        <v>358</v>
      </c>
    </row>
    <row r="5031" spans="1:2">
      <c r="A5031" t="s">
        <v>5096</v>
      </c>
      <c r="B5031">
        <v>556</v>
      </c>
    </row>
    <row r="5032" spans="1:2">
      <c r="A5032" t="s">
        <v>5097</v>
      </c>
      <c r="B5032">
        <v>12495</v>
      </c>
    </row>
    <row r="5033" spans="1:2">
      <c r="A5033" t="s">
        <v>5098</v>
      </c>
      <c r="B5033">
        <v>2197</v>
      </c>
    </row>
    <row r="5034" spans="1:2">
      <c r="A5034" t="s">
        <v>5099</v>
      </c>
      <c r="B5034">
        <v>1656</v>
      </c>
    </row>
    <row r="5035" spans="1:2">
      <c r="A5035" t="s">
        <v>5100</v>
      </c>
      <c r="B5035">
        <v>362</v>
      </c>
    </row>
    <row r="5036" spans="1:2">
      <c r="A5036" t="s">
        <v>5101</v>
      </c>
      <c r="B5036">
        <v>1313</v>
      </c>
    </row>
    <row r="5037" spans="1:2">
      <c r="A5037" t="s">
        <v>5102</v>
      </c>
      <c r="B5037">
        <v>216</v>
      </c>
    </row>
    <row r="5038" spans="1:2">
      <c r="A5038" t="s">
        <v>5103</v>
      </c>
      <c r="B5038">
        <v>2331</v>
      </c>
    </row>
    <row r="5039" spans="1:2">
      <c r="A5039" t="s">
        <v>5104</v>
      </c>
      <c r="B5039">
        <v>1465</v>
      </c>
    </row>
    <row r="5040" spans="1:2">
      <c r="A5040" t="s">
        <v>5105</v>
      </c>
      <c r="B5040">
        <v>1866</v>
      </c>
    </row>
    <row r="5041" spans="1:2">
      <c r="A5041" t="s">
        <v>5106</v>
      </c>
      <c r="B5041">
        <v>704</v>
      </c>
    </row>
    <row r="5042" spans="1:2">
      <c r="A5042" t="s">
        <v>5107</v>
      </c>
      <c r="B5042">
        <v>2488</v>
      </c>
    </row>
    <row r="5043" spans="1:2">
      <c r="A5043" t="s">
        <v>5108</v>
      </c>
      <c r="B5043">
        <v>3111</v>
      </c>
    </row>
    <row r="5044" spans="1:2">
      <c r="A5044" t="s">
        <v>5109</v>
      </c>
      <c r="B5044">
        <v>16901</v>
      </c>
    </row>
    <row r="5045" spans="1:2">
      <c r="A5045" t="s">
        <v>5110</v>
      </c>
      <c r="B5045">
        <v>6810</v>
      </c>
    </row>
    <row r="5046" spans="1:2">
      <c r="A5046" t="s">
        <v>5111</v>
      </c>
      <c r="B5046">
        <v>873</v>
      </c>
    </row>
    <row r="5047" spans="1:2">
      <c r="A5047" t="s">
        <v>5112</v>
      </c>
      <c r="B5047">
        <v>1101</v>
      </c>
    </row>
    <row r="5048" spans="1:2">
      <c r="A5048" t="s">
        <v>5113</v>
      </c>
      <c r="B5048">
        <v>874</v>
      </c>
    </row>
    <row r="5049" spans="1:2">
      <c r="A5049" t="s">
        <v>5114</v>
      </c>
      <c r="B5049">
        <v>328</v>
      </c>
    </row>
    <row r="5050" spans="1:2">
      <c r="A5050" t="s">
        <v>5115</v>
      </c>
      <c r="B5050">
        <v>130</v>
      </c>
    </row>
    <row r="5051" spans="1:2">
      <c r="A5051" t="s">
        <v>5116</v>
      </c>
      <c r="B5051">
        <v>484</v>
      </c>
    </row>
    <row r="5052" spans="1:2">
      <c r="A5052" t="s">
        <v>5117</v>
      </c>
      <c r="B5052">
        <v>3717</v>
      </c>
    </row>
    <row r="5053" spans="1:2">
      <c r="A5053" t="s">
        <v>5118</v>
      </c>
      <c r="B5053">
        <v>10373</v>
      </c>
    </row>
    <row r="5054" spans="1:2">
      <c r="A5054" t="s">
        <v>5119</v>
      </c>
      <c r="B5054">
        <v>3731</v>
      </c>
    </row>
    <row r="5055" spans="1:2">
      <c r="A5055" t="s">
        <v>5120</v>
      </c>
      <c r="B5055">
        <v>559</v>
      </c>
    </row>
    <row r="5056" spans="1:2">
      <c r="A5056" t="s">
        <v>5121</v>
      </c>
      <c r="B5056">
        <v>773</v>
      </c>
    </row>
    <row r="5057" spans="1:2">
      <c r="A5057" t="s">
        <v>5122</v>
      </c>
      <c r="B5057">
        <v>2657</v>
      </c>
    </row>
    <row r="5058" spans="1:2">
      <c r="A5058" t="s">
        <v>5123</v>
      </c>
      <c r="B5058">
        <v>338</v>
      </c>
    </row>
    <row r="5059" spans="1:2">
      <c r="A5059" t="s">
        <v>5124</v>
      </c>
      <c r="B5059">
        <v>608</v>
      </c>
    </row>
    <row r="5060" spans="1:2">
      <c r="A5060" t="s">
        <v>5125</v>
      </c>
      <c r="B5060">
        <v>711</v>
      </c>
    </row>
    <row r="5061" spans="1:2">
      <c r="A5061" t="s">
        <v>5126</v>
      </c>
      <c r="B5061">
        <v>727</v>
      </c>
    </row>
    <row r="5062" spans="1:2">
      <c r="A5062" t="s">
        <v>5127</v>
      </c>
      <c r="B5062">
        <v>699</v>
      </c>
    </row>
    <row r="5063" spans="1:2">
      <c r="A5063" t="s">
        <v>5128</v>
      </c>
      <c r="B5063">
        <v>149125</v>
      </c>
    </row>
    <row r="5064" spans="1:2">
      <c r="A5064" t="s">
        <v>5129</v>
      </c>
      <c r="B5064">
        <v>91086</v>
      </c>
    </row>
    <row r="5065" spans="1:2">
      <c r="A5065" t="s">
        <v>5130</v>
      </c>
      <c r="B5065">
        <v>3718</v>
      </c>
    </row>
    <row r="5066" spans="1:2">
      <c r="A5066" t="s">
        <v>5131</v>
      </c>
      <c r="B5066">
        <v>12414</v>
      </c>
    </row>
    <row r="5067" spans="1:2">
      <c r="A5067" t="s">
        <v>5132</v>
      </c>
      <c r="B5067">
        <v>116286</v>
      </c>
    </row>
    <row r="5068" spans="1:2">
      <c r="A5068" t="s">
        <v>5133</v>
      </c>
      <c r="B5068">
        <v>1485</v>
      </c>
    </row>
    <row r="5069" spans="1:2">
      <c r="A5069" t="s">
        <v>5134</v>
      </c>
      <c r="B5069">
        <v>2130</v>
      </c>
    </row>
    <row r="5070" spans="1:2">
      <c r="A5070" t="s">
        <v>5135</v>
      </c>
      <c r="B5070">
        <v>1983</v>
      </c>
    </row>
    <row r="5071" spans="1:2">
      <c r="A5071" t="s">
        <v>5136</v>
      </c>
      <c r="B5071">
        <v>1312</v>
      </c>
    </row>
    <row r="5072" spans="1:2">
      <c r="A5072" t="s">
        <v>5137</v>
      </c>
      <c r="B5072">
        <v>4339</v>
      </c>
    </row>
    <row r="5073" spans="1:2">
      <c r="A5073" t="s">
        <v>5138</v>
      </c>
      <c r="B5073">
        <v>20264</v>
      </c>
    </row>
    <row r="5074" spans="1:2">
      <c r="A5074" t="s">
        <v>5139</v>
      </c>
      <c r="B5074">
        <v>8485</v>
      </c>
    </row>
    <row r="5075" spans="1:2">
      <c r="A5075" t="s">
        <v>5140</v>
      </c>
      <c r="B5075">
        <v>17428</v>
      </c>
    </row>
    <row r="5076" spans="1:2">
      <c r="A5076" t="s">
        <v>5141</v>
      </c>
      <c r="B5076">
        <v>4506</v>
      </c>
    </row>
    <row r="5077" spans="1:2">
      <c r="A5077" t="s">
        <v>5142</v>
      </c>
      <c r="B5077">
        <v>2185</v>
      </c>
    </row>
    <row r="5078" spans="1:2">
      <c r="A5078" t="s">
        <v>5143</v>
      </c>
      <c r="B5078">
        <v>1216</v>
      </c>
    </row>
    <row r="5079" spans="1:2">
      <c r="A5079" t="s">
        <v>5144</v>
      </c>
      <c r="B5079">
        <v>1002</v>
      </c>
    </row>
    <row r="5080" spans="1:2">
      <c r="A5080" t="s">
        <v>5145</v>
      </c>
      <c r="B5080">
        <v>2147</v>
      </c>
    </row>
    <row r="5081" spans="1:2">
      <c r="A5081" t="s">
        <v>5146</v>
      </c>
      <c r="B5081">
        <v>387</v>
      </c>
    </row>
    <row r="5082" spans="1:2">
      <c r="A5082" t="s">
        <v>5147</v>
      </c>
      <c r="B5082">
        <v>2553</v>
      </c>
    </row>
    <row r="5083" spans="1:2">
      <c r="A5083" t="s">
        <v>5148</v>
      </c>
      <c r="B5083">
        <v>556</v>
      </c>
    </row>
    <row r="5084" spans="1:2">
      <c r="A5084" t="s">
        <v>5149</v>
      </c>
      <c r="B5084">
        <v>1568</v>
      </c>
    </row>
    <row r="5085" spans="1:2">
      <c r="A5085" t="s">
        <v>5150</v>
      </c>
      <c r="B5085">
        <v>8309</v>
      </c>
    </row>
    <row r="5086" spans="1:2">
      <c r="A5086" t="s">
        <v>5151</v>
      </c>
      <c r="B5086">
        <v>755</v>
      </c>
    </row>
    <row r="5087" spans="1:2">
      <c r="A5087" t="s">
        <v>5152</v>
      </c>
      <c r="B5087">
        <v>607</v>
      </c>
    </row>
    <row r="5088" spans="1:2">
      <c r="A5088" t="s">
        <v>5153</v>
      </c>
      <c r="B5088">
        <v>3406</v>
      </c>
    </row>
    <row r="5089" spans="1:2">
      <c r="A5089" t="s">
        <v>5154</v>
      </c>
      <c r="B5089">
        <v>9594</v>
      </c>
    </row>
    <row r="5090" spans="1:2">
      <c r="A5090" t="s">
        <v>5155</v>
      </c>
      <c r="B5090">
        <v>1238</v>
      </c>
    </row>
    <row r="5091" spans="1:2">
      <c r="A5091" t="s">
        <v>5156</v>
      </c>
      <c r="B5091">
        <v>3688</v>
      </c>
    </row>
    <row r="5092" spans="1:2">
      <c r="A5092" t="s">
        <v>5157</v>
      </c>
      <c r="B5092">
        <v>3311</v>
      </c>
    </row>
    <row r="5093" spans="1:2">
      <c r="A5093" t="s">
        <v>5158</v>
      </c>
      <c r="B5093">
        <v>1326</v>
      </c>
    </row>
    <row r="5094" spans="1:2">
      <c r="A5094" t="s">
        <v>5159</v>
      </c>
      <c r="B5094">
        <v>1305</v>
      </c>
    </row>
    <row r="5095" spans="1:2">
      <c r="A5095" t="s">
        <v>5160</v>
      </c>
      <c r="B5095">
        <v>2457</v>
      </c>
    </row>
    <row r="5096" spans="1:2">
      <c r="A5096" t="s">
        <v>5161</v>
      </c>
      <c r="B5096">
        <v>2049</v>
      </c>
    </row>
    <row r="5097" spans="1:2">
      <c r="A5097" t="s">
        <v>5162</v>
      </c>
      <c r="B5097">
        <v>2529</v>
      </c>
    </row>
    <row r="5098" spans="1:2">
      <c r="A5098" t="s">
        <v>5163</v>
      </c>
      <c r="B5098">
        <v>1298</v>
      </c>
    </row>
    <row r="5099" spans="1:2">
      <c r="A5099" t="s">
        <v>5164</v>
      </c>
      <c r="B5099">
        <v>3010</v>
      </c>
    </row>
    <row r="5100" spans="1:2">
      <c r="A5100" t="s">
        <v>5165</v>
      </c>
      <c r="B5100">
        <v>7330</v>
      </c>
    </row>
    <row r="5101" spans="1:2">
      <c r="A5101" t="s">
        <v>5166</v>
      </c>
      <c r="B5101">
        <v>400</v>
      </c>
    </row>
    <row r="5102" spans="1:2">
      <c r="A5102" t="s">
        <v>5167</v>
      </c>
      <c r="B5102">
        <v>1310</v>
      </c>
    </row>
    <row r="5103" spans="1:2">
      <c r="A5103" t="s">
        <v>5168</v>
      </c>
      <c r="B5103">
        <v>1599</v>
      </c>
    </row>
    <row r="5104" spans="1:2">
      <c r="A5104" t="s">
        <v>5169</v>
      </c>
      <c r="B5104">
        <v>1547</v>
      </c>
    </row>
    <row r="5105" spans="1:2">
      <c r="A5105" t="s">
        <v>5170</v>
      </c>
      <c r="B5105">
        <v>428</v>
      </c>
    </row>
    <row r="5106" spans="1:2">
      <c r="A5106" t="s">
        <v>5171</v>
      </c>
      <c r="B5106">
        <v>1255</v>
      </c>
    </row>
    <row r="5107" spans="1:2">
      <c r="A5107" t="s">
        <v>5172</v>
      </c>
      <c r="B5107">
        <v>1719</v>
      </c>
    </row>
    <row r="5108" spans="1:2">
      <c r="A5108" t="s">
        <v>5173</v>
      </c>
      <c r="B5108">
        <v>5207</v>
      </c>
    </row>
    <row r="5109" spans="1:2">
      <c r="A5109" t="s">
        <v>5174</v>
      </c>
      <c r="B5109">
        <v>1129</v>
      </c>
    </row>
    <row r="5110" spans="1:2">
      <c r="A5110" t="s">
        <v>5175</v>
      </c>
      <c r="B5110">
        <v>1613</v>
      </c>
    </row>
    <row r="5111" spans="1:2">
      <c r="A5111" t="s">
        <v>5176</v>
      </c>
      <c r="B5111">
        <v>370</v>
      </c>
    </row>
    <row r="5112" spans="1:2">
      <c r="A5112" t="s">
        <v>5177</v>
      </c>
      <c r="B5112">
        <v>95594</v>
      </c>
    </row>
    <row r="5113" spans="1:2">
      <c r="A5113" t="s">
        <v>5178</v>
      </c>
      <c r="B5113">
        <v>1419</v>
      </c>
    </row>
    <row r="5114" spans="1:2">
      <c r="A5114" t="s">
        <v>5179</v>
      </c>
      <c r="B5114">
        <v>3516</v>
      </c>
    </row>
    <row r="5115" spans="1:2">
      <c r="A5115" t="s">
        <v>5180</v>
      </c>
      <c r="B5115">
        <v>970</v>
      </c>
    </row>
    <row r="5116" spans="1:2">
      <c r="A5116" t="s">
        <v>5181</v>
      </c>
      <c r="B5116">
        <v>1775</v>
      </c>
    </row>
    <row r="5117" spans="1:2">
      <c r="A5117" t="s">
        <v>5182</v>
      </c>
      <c r="B5117">
        <v>3771</v>
      </c>
    </row>
    <row r="5118" spans="1:2">
      <c r="A5118" t="s">
        <v>5183</v>
      </c>
      <c r="B5118">
        <v>816</v>
      </c>
    </row>
    <row r="5119" spans="1:2">
      <c r="A5119" t="s">
        <v>5184</v>
      </c>
      <c r="B5119">
        <v>6227</v>
      </c>
    </row>
    <row r="5120" spans="1:2">
      <c r="A5120" t="s">
        <v>5185</v>
      </c>
      <c r="B5120">
        <v>2523</v>
      </c>
    </row>
    <row r="5121" spans="1:2">
      <c r="A5121" t="s">
        <v>5186</v>
      </c>
      <c r="B5121">
        <v>4196</v>
      </c>
    </row>
    <row r="5122" spans="1:2">
      <c r="A5122" t="s">
        <v>5187</v>
      </c>
      <c r="B5122">
        <v>4119</v>
      </c>
    </row>
    <row r="5123" spans="1:2">
      <c r="A5123" t="s">
        <v>5188</v>
      </c>
      <c r="B5123">
        <v>1962</v>
      </c>
    </row>
    <row r="5124" spans="1:2">
      <c r="A5124" t="s">
        <v>5189</v>
      </c>
      <c r="B5124">
        <v>1397</v>
      </c>
    </row>
    <row r="5125" spans="1:2">
      <c r="A5125" t="s">
        <v>5190</v>
      </c>
      <c r="B5125">
        <v>7511</v>
      </c>
    </row>
    <row r="5126" spans="1:2">
      <c r="A5126" t="s">
        <v>5191</v>
      </c>
      <c r="B5126">
        <v>1030</v>
      </c>
    </row>
    <row r="5127" spans="1:2">
      <c r="A5127" t="s">
        <v>5192</v>
      </c>
      <c r="B5127">
        <v>2207</v>
      </c>
    </row>
    <row r="5128" spans="1:2">
      <c r="A5128" t="s">
        <v>5193</v>
      </c>
      <c r="B5128">
        <v>2370</v>
      </c>
    </row>
    <row r="5129" spans="1:2">
      <c r="A5129" t="s">
        <v>5194</v>
      </c>
      <c r="B5129">
        <v>11236</v>
      </c>
    </row>
    <row r="5130" spans="1:2">
      <c r="A5130" t="s">
        <v>5195</v>
      </c>
      <c r="B5130">
        <v>1852</v>
      </c>
    </row>
    <row r="5131" spans="1:2">
      <c r="A5131" t="s">
        <v>5196</v>
      </c>
      <c r="B5131">
        <v>1811</v>
      </c>
    </row>
    <row r="5132" spans="1:2">
      <c r="A5132" t="s">
        <v>5197</v>
      </c>
      <c r="B5132">
        <v>1385</v>
      </c>
    </row>
    <row r="5133" spans="1:2">
      <c r="A5133" t="s">
        <v>5198</v>
      </c>
      <c r="B5133">
        <v>9168</v>
      </c>
    </row>
    <row r="5134" spans="1:2">
      <c r="A5134" t="s">
        <v>5199</v>
      </c>
      <c r="B5134">
        <v>12833</v>
      </c>
    </row>
    <row r="5135" spans="1:2">
      <c r="A5135" t="s">
        <v>5200</v>
      </c>
      <c r="B5135">
        <v>2315</v>
      </c>
    </row>
    <row r="5136" spans="1:2">
      <c r="A5136" t="s">
        <v>5201</v>
      </c>
      <c r="B5136">
        <v>16181</v>
      </c>
    </row>
    <row r="5137" spans="1:2">
      <c r="A5137" t="s">
        <v>5202</v>
      </c>
      <c r="B5137">
        <v>2220</v>
      </c>
    </row>
    <row r="5138" spans="1:2">
      <c r="A5138" t="s">
        <v>5203</v>
      </c>
      <c r="B5138">
        <v>1189</v>
      </c>
    </row>
    <row r="5139" spans="1:2">
      <c r="A5139" t="s">
        <v>5204</v>
      </c>
      <c r="B5139">
        <v>918</v>
      </c>
    </row>
    <row r="5140" spans="1:2">
      <c r="A5140" t="s">
        <v>5205</v>
      </c>
      <c r="B5140">
        <v>2711</v>
      </c>
    </row>
    <row r="5141" spans="1:2">
      <c r="A5141" t="s">
        <v>5206</v>
      </c>
      <c r="B5141">
        <v>2320</v>
      </c>
    </row>
    <row r="5142" spans="1:2">
      <c r="A5142" t="s">
        <v>5207</v>
      </c>
      <c r="B5142">
        <v>552</v>
      </c>
    </row>
    <row r="5143" spans="1:2">
      <c r="A5143" t="s">
        <v>5208</v>
      </c>
      <c r="B5143">
        <v>2556</v>
      </c>
    </row>
    <row r="5144" spans="1:2">
      <c r="A5144" t="s">
        <v>5209</v>
      </c>
      <c r="B5144">
        <v>21038</v>
      </c>
    </row>
    <row r="5145" spans="1:2">
      <c r="A5145" t="s">
        <v>5210</v>
      </c>
      <c r="B5145">
        <v>1182</v>
      </c>
    </row>
    <row r="5146" spans="1:2">
      <c r="A5146" t="s">
        <v>5211</v>
      </c>
      <c r="B5146">
        <v>477</v>
      </c>
    </row>
    <row r="5147" spans="1:2">
      <c r="A5147" t="s">
        <v>5212</v>
      </c>
      <c r="B5147">
        <v>10682</v>
      </c>
    </row>
    <row r="5148" spans="1:2">
      <c r="A5148" t="s">
        <v>5213</v>
      </c>
      <c r="B5148">
        <v>99</v>
      </c>
    </row>
    <row r="5149" spans="1:2">
      <c r="A5149" t="s">
        <v>5214</v>
      </c>
      <c r="B5149">
        <v>1367</v>
      </c>
    </row>
    <row r="5150" spans="1:2">
      <c r="A5150" t="s">
        <v>5215</v>
      </c>
      <c r="B5150">
        <v>6186</v>
      </c>
    </row>
    <row r="5151" spans="1:2">
      <c r="A5151" t="s">
        <v>5216</v>
      </c>
      <c r="B5151">
        <v>1206</v>
      </c>
    </row>
    <row r="5152" spans="1:2">
      <c r="A5152" t="s">
        <v>5217</v>
      </c>
      <c r="B5152">
        <v>3123</v>
      </c>
    </row>
    <row r="5153" spans="1:2">
      <c r="A5153" t="s">
        <v>5218</v>
      </c>
      <c r="B5153">
        <v>568</v>
      </c>
    </row>
    <row r="5154" spans="1:2">
      <c r="A5154" t="s">
        <v>5219</v>
      </c>
      <c r="B5154">
        <v>187</v>
      </c>
    </row>
    <row r="5155" spans="1:2">
      <c r="A5155" t="s">
        <v>5220</v>
      </c>
      <c r="B5155">
        <v>3664</v>
      </c>
    </row>
    <row r="5156" spans="1:2">
      <c r="A5156" t="s">
        <v>5221</v>
      </c>
      <c r="B5156">
        <v>11462</v>
      </c>
    </row>
    <row r="5157" spans="1:2">
      <c r="A5157" t="s">
        <v>5222</v>
      </c>
      <c r="B5157">
        <v>4481</v>
      </c>
    </row>
    <row r="5158" spans="1:2">
      <c r="A5158" t="s">
        <v>5223</v>
      </c>
      <c r="B5158">
        <v>1673</v>
      </c>
    </row>
    <row r="5159" spans="1:2">
      <c r="A5159" t="s">
        <v>5224</v>
      </c>
      <c r="B5159">
        <v>3645</v>
      </c>
    </row>
    <row r="5160" spans="1:2">
      <c r="A5160" t="s">
        <v>5225</v>
      </c>
      <c r="B5160">
        <v>2233</v>
      </c>
    </row>
    <row r="5161" spans="1:2">
      <c r="A5161" t="s">
        <v>5226</v>
      </c>
      <c r="B5161">
        <v>900</v>
      </c>
    </row>
    <row r="5162" spans="1:2">
      <c r="A5162" t="s">
        <v>5227</v>
      </c>
      <c r="B5162">
        <v>875</v>
      </c>
    </row>
    <row r="5163" spans="1:2">
      <c r="A5163" t="s">
        <v>5228</v>
      </c>
      <c r="B5163">
        <v>8591</v>
      </c>
    </row>
    <row r="5164" spans="1:2">
      <c r="A5164" t="s">
        <v>5229</v>
      </c>
      <c r="B5164">
        <v>932</v>
      </c>
    </row>
    <row r="5165" spans="1:2">
      <c r="A5165" t="s">
        <v>5230</v>
      </c>
      <c r="B5165">
        <v>961</v>
      </c>
    </row>
    <row r="5166" spans="1:2">
      <c r="A5166" t="s">
        <v>5231</v>
      </c>
      <c r="B5166">
        <v>560</v>
      </c>
    </row>
    <row r="5167" spans="1:2">
      <c r="A5167" t="s">
        <v>5232</v>
      </c>
      <c r="B5167">
        <v>312</v>
      </c>
    </row>
    <row r="5168" spans="1:2">
      <c r="A5168" t="s">
        <v>5233</v>
      </c>
      <c r="B5168">
        <v>1600</v>
      </c>
    </row>
    <row r="5169" spans="1:2">
      <c r="A5169" t="s">
        <v>5234</v>
      </c>
      <c r="B5169">
        <v>259</v>
      </c>
    </row>
    <row r="5170" spans="1:2">
      <c r="A5170" t="s">
        <v>5235</v>
      </c>
      <c r="B5170">
        <v>2551</v>
      </c>
    </row>
    <row r="5171" spans="1:2">
      <c r="A5171" t="s">
        <v>5236</v>
      </c>
      <c r="B5171">
        <v>152</v>
      </c>
    </row>
    <row r="5172" spans="1:2">
      <c r="A5172" t="s">
        <v>5237</v>
      </c>
      <c r="B5172">
        <v>1479</v>
      </c>
    </row>
    <row r="5173" spans="1:2">
      <c r="A5173" t="s">
        <v>5238</v>
      </c>
      <c r="B5173">
        <v>4534</v>
      </c>
    </row>
    <row r="5174" spans="1:2">
      <c r="A5174" t="s">
        <v>5239</v>
      </c>
      <c r="B5174">
        <v>2342</v>
      </c>
    </row>
    <row r="5175" spans="1:2">
      <c r="A5175" t="s">
        <v>5240</v>
      </c>
      <c r="B5175">
        <v>4464</v>
      </c>
    </row>
    <row r="5176" spans="1:2">
      <c r="A5176" t="s">
        <v>5241</v>
      </c>
      <c r="B5176">
        <v>2972</v>
      </c>
    </row>
    <row r="5177" spans="1:2">
      <c r="A5177" t="s">
        <v>5242</v>
      </c>
      <c r="B5177">
        <v>605</v>
      </c>
    </row>
    <row r="5178" spans="1:2">
      <c r="A5178" t="s">
        <v>5243</v>
      </c>
      <c r="B5178">
        <v>1238</v>
      </c>
    </row>
    <row r="5179" spans="1:2">
      <c r="A5179" t="s">
        <v>5244</v>
      </c>
      <c r="B5179">
        <v>1312</v>
      </c>
    </row>
    <row r="5180" spans="1:2">
      <c r="A5180" t="s">
        <v>5245</v>
      </c>
      <c r="B5180">
        <v>7340</v>
      </c>
    </row>
    <row r="5181" spans="1:2">
      <c r="A5181" t="s">
        <v>5246</v>
      </c>
      <c r="B5181">
        <v>115</v>
      </c>
    </row>
    <row r="5182" spans="1:2">
      <c r="A5182" t="s">
        <v>5247</v>
      </c>
      <c r="B5182">
        <v>667</v>
      </c>
    </row>
    <row r="5183" spans="1:2">
      <c r="A5183" t="s">
        <v>5248</v>
      </c>
      <c r="B5183">
        <v>708</v>
      </c>
    </row>
    <row r="5184" spans="1:2">
      <c r="A5184" t="s">
        <v>5249</v>
      </c>
      <c r="B5184">
        <v>24409</v>
      </c>
    </row>
    <row r="5185" spans="1:2">
      <c r="A5185" t="s">
        <v>5250</v>
      </c>
      <c r="B5185">
        <v>1650</v>
      </c>
    </row>
    <row r="5186" spans="1:2">
      <c r="A5186" t="s">
        <v>5251</v>
      </c>
      <c r="B5186">
        <v>3022</v>
      </c>
    </row>
    <row r="5187" spans="1:2">
      <c r="A5187" t="s">
        <v>5252</v>
      </c>
      <c r="B5187">
        <v>3031</v>
      </c>
    </row>
    <row r="5188" spans="1:2">
      <c r="A5188" t="s">
        <v>5253</v>
      </c>
      <c r="B5188">
        <v>9098</v>
      </c>
    </row>
    <row r="5189" spans="1:2">
      <c r="A5189" t="s">
        <v>5254</v>
      </c>
      <c r="B5189">
        <v>922</v>
      </c>
    </row>
    <row r="5190" spans="1:2">
      <c r="A5190" t="s">
        <v>5255</v>
      </c>
      <c r="B5190">
        <v>2028</v>
      </c>
    </row>
    <row r="5191" spans="1:2">
      <c r="A5191" t="s">
        <v>5256</v>
      </c>
      <c r="B5191">
        <v>2166</v>
      </c>
    </row>
    <row r="5192" spans="1:2">
      <c r="A5192" t="s">
        <v>5257</v>
      </c>
      <c r="B5192">
        <v>1396</v>
      </c>
    </row>
    <row r="5193" spans="1:2">
      <c r="A5193" t="s">
        <v>5258</v>
      </c>
      <c r="B5193">
        <v>3858</v>
      </c>
    </row>
    <row r="5194" spans="1:2">
      <c r="A5194" t="s">
        <v>5259</v>
      </c>
      <c r="B5194">
        <v>6658</v>
      </c>
    </row>
    <row r="5195" spans="1:2">
      <c r="A5195" t="s">
        <v>5260</v>
      </c>
      <c r="B5195">
        <v>832</v>
      </c>
    </row>
    <row r="5196" spans="1:2">
      <c r="A5196" t="s">
        <v>5261</v>
      </c>
      <c r="B5196">
        <v>10673</v>
      </c>
    </row>
    <row r="5197" spans="1:2">
      <c r="A5197" t="s">
        <v>5262</v>
      </c>
      <c r="B5197">
        <v>1336</v>
      </c>
    </row>
    <row r="5198" spans="1:2">
      <c r="A5198" t="s">
        <v>5263</v>
      </c>
      <c r="B5198">
        <v>1170</v>
      </c>
    </row>
    <row r="5199" spans="1:2">
      <c r="A5199" t="s">
        <v>5264</v>
      </c>
      <c r="B5199">
        <v>15759</v>
      </c>
    </row>
    <row r="5200" spans="1:2">
      <c r="A5200" t="s">
        <v>5265</v>
      </c>
      <c r="B5200">
        <v>1304</v>
      </c>
    </row>
    <row r="5201" spans="1:2">
      <c r="A5201" t="s">
        <v>5266</v>
      </c>
      <c r="B5201">
        <v>2367</v>
      </c>
    </row>
    <row r="5202" spans="1:2">
      <c r="A5202" t="s">
        <v>5267</v>
      </c>
      <c r="B5202">
        <v>2459</v>
      </c>
    </row>
    <row r="5203" spans="1:2">
      <c r="A5203" t="s">
        <v>5268</v>
      </c>
      <c r="B5203">
        <v>2598</v>
      </c>
    </row>
    <row r="5204" spans="1:2">
      <c r="A5204" t="s">
        <v>5269</v>
      </c>
      <c r="B5204">
        <v>1424</v>
      </c>
    </row>
    <row r="5205" spans="1:2">
      <c r="A5205" t="s">
        <v>5270</v>
      </c>
      <c r="B5205">
        <v>3316</v>
      </c>
    </row>
    <row r="5206" spans="1:2">
      <c r="A5206" t="s">
        <v>5271</v>
      </c>
      <c r="B5206">
        <v>772</v>
      </c>
    </row>
    <row r="5207" spans="1:2">
      <c r="A5207" t="s">
        <v>5272</v>
      </c>
      <c r="B5207">
        <v>1379</v>
      </c>
    </row>
    <row r="5208" spans="1:2">
      <c r="A5208" t="s">
        <v>5273</v>
      </c>
      <c r="B5208">
        <v>2692</v>
      </c>
    </row>
    <row r="5209" spans="1:2">
      <c r="A5209" t="s">
        <v>5274</v>
      </c>
      <c r="B5209">
        <v>879</v>
      </c>
    </row>
    <row r="5210" spans="1:2">
      <c r="A5210" t="s">
        <v>5275</v>
      </c>
      <c r="B5210">
        <v>2120</v>
      </c>
    </row>
    <row r="5211" spans="1:2">
      <c r="A5211" t="s">
        <v>5276</v>
      </c>
      <c r="B5211">
        <v>4700</v>
      </c>
    </row>
    <row r="5212" spans="1:2">
      <c r="A5212" t="s">
        <v>5277</v>
      </c>
      <c r="B5212">
        <v>935</v>
      </c>
    </row>
    <row r="5213" spans="1:2">
      <c r="A5213" t="s">
        <v>5278</v>
      </c>
      <c r="B5213">
        <v>2447</v>
      </c>
    </row>
    <row r="5214" spans="1:2">
      <c r="A5214" t="s">
        <v>5279</v>
      </c>
      <c r="B5214">
        <v>6485</v>
      </c>
    </row>
    <row r="5215" spans="1:2">
      <c r="A5215" t="s">
        <v>5280</v>
      </c>
      <c r="B5215">
        <v>5483</v>
      </c>
    </row>
    <row r="5216" spans="1:2">
      <c r="A5216" t="s">
        <v>5281</v>
      </c>
      <c r="B5216">
        <v>650</v>
      </c>
    </row>
    <row r="5217" spans="1:2">
      <c r="A5217" t="s">
        <v>5282</v>
      </c>
      <c r="B5217">
        <v>302</v>
      </c>
    </row>
    <row r="5218" spans="1:2">
      <c r="A5218" t="s">
        <v>5283</v>
      </c>
      <c r="B5218">
        <v>114</v>
      </c>
    </row>
    <row r="5219" spans="1:2">
      <c r="A5219" t="s">
        <v>5284</v>
      </c>
      <c r="B5219">
        <v>1238</v>
      </c>
    </row>
    <row r="5220" spans="1:2">
      <c r="A5220" t="s">
        <v>5285</v>
      </c>
      <c r="B5220">
        <v>5884</v>
      </c>
    </row>
    <row r="5221" spans="1:2">
      <c r="A5221" t="s">
        <v>5286</v>
      </c>
      <c r="B5221">
        <v>1568</v>
      </c>
    </row>
    <row r="5222" spans="1:2">
      <c r="A5222" t="s">
        <v>5287</v>
      </c>
      <c r="B5222">
        <v>2952</v>
      </c>
    </row>
    <row r="5223" spans="1:2">
      <c r="A5223" t="s">
        <v>5288</v>
      </c>
      <c r="B5223">
        <v>1277</v>
      </c>
    </row>
    <row r="5224" spans="1:2">
      <c r="A5224" t="s">
        <v>5289</v>
      </c>
      <c r="B5224">
        <v>33494</v>
      </c>
    </row>
    <row r="5225" spans="1:2">
      <c r="A5225" t="s">
        <v>5290</v>
      </c>
      <c r="B5225">
        <v>13095</v>
      </c>
    </row>
    <row r="5226" spans="1:2">
      <c r="A5226" t="s">
        <v>5291</v>
      </c>
      <c r="B5226">
        <v>226</v>
      </c>
    </row>
    <row r="5227" spans="1:2">
      <c r="A5227" t="s">
        <v>5292</v>
      </c>
      <c r="B5227">
        <v>8234</v>
      </c>
    </row>
    <row r="5228" spans="1:2">
      <c r="A5228" t="s">
        <v>5293</v>
      </c>
      <c r="B5228">
        <v>1608</v>
      </c>
    </row>
    <row r="5229" spans="1:2">
      <c r="A5229" t="s">
        <v>5294</v>
      </c>
      <c r="B5229">
        <v>3052</v>
      </c>
    </row>
    <row r="5230" spans="1:2">
      <c r="A5230" t="s">
        <v>5295</v>
      </c>
      <c r="B5230">
        <v>2046</v>
      </c>
    </row>
    <row r="5231" spans="1:2">
      <c r="A5231" t="s">
        <v>5296</v>
      </c>
      <c r="B5231">
        <v>1027</v>
      </c>
    </row>
    <row r="5232" spans="1:2">
      <c r="A5232" t="s">
        <v>5297</v>
      </c>
      <c r="B5232">
        <v>3232</v>
      </c>
    </row>
    <row r="5233" spans="1:2">
      <c r="A5233" t="s">
        <v>5298</v>
      </c>
      <c r="B5233">
        <v>197</v>
      </c>
    </row>
    <row r="5234" spans="1:2">
      <c r="A5234" t="s">
        <v>5299</v>
      </c>
      <c r="B5234">
        <v>31936</v>
      </c>
    </row>
    <row r="5235" spans="1:2">
      <c r="A5235" t="s">
        <v>5300</v>
      </c>
      <c r="B5235">
        <v>33925</v>
      </c>
    </row>
    <row r="5236" spans="1:2">
      <c r="A5236" t="s">
        <v>5301</v>
      </c>
      <c r="B5236">
        <v>8604</v>
      </c>
    </row>
    <row r="5237" spans="1:2">
      <c r="A5237" t="s">
        <v>5302</v>
      </c>
      <c r="B5237">
        <v>1231</v>
      </c>
    </row>
    <row r="5238" spans="1:2">
      <c r="A5238" t="s">
        <v>5303</v>
      </c>
      <c r="B5238">
        <v>16138</v>
      </c>
    </row>
    <row r="5239" spans="1:2">
      <c r="A5239" t="s">
        <v>5304</v>
      </c>
      <c r="B5239">
        <v>640</v>
      </c>
    </row>
    <row r="5240" spans="1:2">
      <c r="A5240" t="s">
        <v>5305</v>
      </c>
      <c r="B5240">
        <v>17517</v>
      </c>
    </row>
    <row r="5241" spans="1:2">
      <c r="A5241" t="s">
        <v>5306</v>
      </c>
      <c r="B5241">
        <v>7723</v>
      </c>
    </row>
    <row r="5242" spans="1:2">
      <c r="A5242" t="s">
        <v>5307</v>
      </c>
      <c r="B5242">
        <v>736</v>
      </c>
    </row>
    <row r="5243" spans="1:2">
      <c r="A5243" t="s">
        <v>5308</v>
      </c>
      <c r="B5243">
        <v>696</v>
      </c>
    </row>
    <row r="5244" spans="1:2">
      <c r="A5244" t="s">
        <v>5309</v>
      </c>
      <c r="B5244">
        <v>997</v>
      </c>
    </row>
    <row r="5245" spans="1:2">
      <c r="A5245" t="s">
        <v>5310</v>
      </c>
      <c r="B5245">
        <v>3803</v>
      </c>
    </row>
    <row r="5246" spans="1:2">
      <c r="A5246" t="s">
        <v>5311</v>
      </c>
      <c r="B5246">
        <v>89694</v>
      </c>
    </row>
    <row r="5247" spans="1:2">
      <c r="A5247" t="s">
        <v>5312</v>
      </c>
      <c r="B5247">
        <v>770</v>
      </c>
    </row>
    <row r="5248" spans="1:2">
      <c r="A5248" t="s">
        <v>5313</v>
      </c>
      <c r="B5248">
        <v>3146</v>
      </c>
    </row>
    <row r="5249" spans="1:2">
      <c r="A5249" t="s">
        <v>5314</v>
      </c>
      <c r="B5249">
        <v>886</v>
      </c>
    </row>
    <row r="5250" spans="1:2">
      <c r="A5250" t="s">
        <v>5315</v>
      </c>
      <c r="B5250">
        <v>3038</v>
      </c>
    </row>
    <row r="5251" spans="1:2">
      <c r="A5251" t="s">
        <v>5316</v>
      </c>
      <c r="B5251">
        <v>7716</v>
      </c>
    </row>
    <row r="5252" spans="1:2">
      <c r="A5252" t="s">
        <v>5317</v>
      </c>
      <c r="B5252">
        <v>734</v>
      </c>
    </row>
    <row r="5253" spans="1:2">
      <c r="A5253" t="s">
        <v>5318</v>
      </c>
      <c r="B5253">
        <v>17811</v>
      </c>
    </row>
    <row r="5254" spans="1:2">
      <c r="A5254" t="s">
        <v>5319</v>
      </c>
      <c r="B5254">
        <v>84274</v>
      </c>
    </row>
    <row r="5255" spans="1:2">
      <c r="A5255" t="s">
        <v>5320</v>
      </c>
      <c r="B5255">
        <v>1877</v>
      </c>
    </row>
    <row r="5256" spans="1:2">
      <c r="A5256" t="s">
        <v>5321</v>
      </c>
      <c r="B5256">
        <v>4134</v>
      </c>
    </row>
    <row r="5257" spans="1:2">
      <c r="A5257" t="s">
        <v>5322</v>
      </c>
      <c r="B5257">
        <v>1630</v>
      </c>
    </row>
    <row r="5258" spans="1:2">
      <c r="A5258" t="s">
        <v>5323</v>
      </c>
      <c r="B5258">
        <v>1913</v>
      </c>
    </row>
    <row r="5259" spans="1:2">
      <c r="A5259" t="s">
        <v>5324</v>
      </c>
      <c r="B5259">
        <v>1262</v>
      </c>
    </row>
    <row r="5260" spans="1:2">
      <c r="A5260" t="s">
        <v>5325</v>
      </c>
      <c r="B5260">
        <v>640</v>
      </c>
    </row>
    <row r="5261" spans="1:2">
      <c r="A5261" t="s">
        <v>5326</v>
      </c>
      <c r="B5261">
        <v>6785</v>
      </c>
    </row>
    <row r="5262" spans="1:2">
      <c r="A5262" t="s">
        <v>5327</v>
      </c>
      <c r="B5262">
        <v>8602</v>
      </c>
    </row>
    <row r="5263" spans="1:2">
      <c r="A5263" t="s">
        <v>5328</v>
      </c>
      <c r="B5263">
        <v>1189</v>
      </c>
    </row>
    <row r="5264" spans="1:2">
      <c r="A5264" t="s">
        <v>5329</v>
      </c>
      <c r="B5264">
        <v>3047</v>
      </c>
    </row>
    <row r="5265" spans="1:2">
      <c r="A5265" t="s">
        <v>5330</v>
      </c>
      <c r="B5265">
        <v>328</v>
      </c>
    </row>
    <row r="5266" spans="1:2">
      <c r="A5266" t="s">
        <v>5331</v>
      </c>
      <c r="B5266">
        <v>1364</v>
      </c>
    </row>
    <row r="5267" spans="1:2">
      <c r="A5267" t="s">
        <v>5332</v>
      </c>
      <c r="B5267">
        <v>1507</v>
      </c>
    </row>
    <row r="5268" spans="1:2">
      <c r="A5268" t="s">
        <v>5333</v>
      </c>
      <c r="B5268">
        <v>920</v>
      </c>
    </row>
    <row r="5269" spans="1:2">
      <c r="A5269" t="s">
        <v>5334</v>
      </c>
      <c r="B5269">
        <v>2423</v>
      </c>
    </row>
    <row r="5270" spans="1:2">
      <c r="A5270" t="s">
        <v>5335</v>
      </c>
      <c r="B5270">
        <v>3823</v>
      </c>
    </row>
    <row r="5271" spans="1:2">
      <c r="A5271" t="s">
        <v>5336</v>
      </c>
      <c r="B5271">
        <v>547</v>
      </c>
    </row>
    <row r="5272" spans="1:2">
      <c r="A5272" t="s">
        <v>5337</v>
      </c>
      <c r="B5272">
        <v>805</v>
      </c>
    </row>
    <row r="5273" spans="1:2">
      <c r="A5273" t="s">
        <v>5338</v>
      </c>
      <c r="B5273">
        <v>4816</v>
      </c>
    </row>
    <row r="5274" spans="1:2">
      <c r="A5274" t="s">
        <v>5339</v>
      </c>
      <c r="B5274">
        <v>550</v>
      </c>
    </row>
    <row r="5275" spans="1:2">
      <c r="A5275" t="s">
        <v>5340</v>
      </c>
      <c r="B5275">
        <v>2758</v>
      </c>
    </row>
    <row r="5276" spans="1:2">
      <c r="A5276" t="s">
        <v>5341</v>
      </c>
      <c r="B5276">
        <v>2577</v>
      </c>
    </row>
    <row r="5277" spans="1:2">
      <c r="A5277" t="s">
        <v>5342</v>
      </c>
      <c r="B5277">
        <v>1819</v>
      </c>
    </row>
    <row r="5278" spans="1:2">
      <c r="A5278" t="s">
        <v>5343</v>
      </c>
      <c r="B5278">
        <v>7491</v>
      </c>
    </row>
    <row r="5279" spans="1:2">
      <c r="A5279" t="s">
        <v>5344</v>
      </c>
      <c r="B5279">
        <v>4463</v>
      </c>
    </row>
    <row r="5280" spans="1:2">
      <c r="A5280" t="s">
        <v>5345</v>
      </c>
      <c r="B5280">
        <v>6075</v>
      </c>
    </row>
    <row r="5281" spans="1:2">
      <c r="A5281" t="s">
        <v>5346</v>
      </c>
      <c r="B5281">
        <v>27420</v>
      </c>
    </row>
    <row r="5282" spans="1:2">
      <c r="A5282" t="s">
        <v>5347</v>
      </c>
      <c r="B5282">
        <v>8622</v>
      </c>
    </row>
    <row r="5283" spans="1:2">
      <c r="A5283" t="s">
        <v>5348</v>
      </c>
      <c r="B5283">
        <v>2094</v>
      </c>
    </row>
    <row r="5284" spans="1:2">
      <c r="A5284" t="s">
        <v>5349</v>
      </c>
      <c r="B5284">
        <v>1220</v>
      </c>
    </row>
    <row r="5285" spans="1:2">
      <c r="A5285" t="s">
        <v>5350</v>
      </c>
      <c r="B5285">
        <v>2891</v>
      </c>
    </row>
    <row r="5286" spans="1:2">
      <c r="A5286" t="s">
        <v>5351</v>
      </c>
      <c r="B5286">
        <v>5168</v>
      </c>
    </row>
    <row r="5287" spans="1:2">
      <c r="A5287" t="s">
        <v>5352</v>
      </c>
      <c r="B5287">
        <v>2510</v>
      </c>
    </row>
    <row r="5288" spans="1:2">
      <c r="A5288" t="s">
        <v>5353</v>
      </c>
      <c r="B5288">
        <v>2049</v>
      </c>
    </row>
    <row r="5289" spans="1:2">
      <c r="A5289" t="s">
        <v>5354</v>
      </c>
      <c r="B5289">
        <v>1011</v>
      </c>
    </row>
    <row r="5290" spans="1:2">
      <c r="A5290" t="s">
        <v>5355</v>
      </c>
      <c r="B5290">
        <v>7679</v>
      </c>
    </row>
    <row r="5291" spans="1:2">
      <c r="A5291" t="s">
        <v>5356</v>
      </c>
      <c r="B5291">
        <v>6297</v>
      </c>
    </row>
    <row r="5292" spans="1:2">
      <c r="A5292" t="s">
        <v>5357</v>
      </c>
      <c r="B5292">
        <v>523</v>
      </c>
    </row>
    <row r="5293" spans="1:2">
      <c r="A5293" t="s">
        <v>5358</v>
      </c>
      <c r="B5293">
        <v>737</v>
      </c>
    </row>
    <row r="5294" spans="1:2">
      <c r="A5294" t="s">
        <v>5359</v>
      </c>
      <c r="B5294">
        <v>303</v>
      </c>
    </row>
    <row r="5295" spans="1:2">
      <c r="A5295" t="s">
        <v>5360</v>
      </c>
      <c r="B5295">
        <v>940</v>
      </c>
    </row>
    <row r="5296" spans="1:2">
      <c r="A5296" t="s">
        <v>5361</v>
      </c>
      <c r="B5296">
        <v>0</v>
      </c>
    </row>
    <row r="5297" spans="1:2">
      <c r="A5297" t="s">
        <v>5362</v>
      </c>
      <c r="B5297">
        <v>172</v>
      </c>
    </row>
    <row r="5298" spans="1:2">
      <c r="A5298" t="s">
        <v>5363</v>
      </c>
      <c r="B5298">
        <v>951</v>
      </c>
    </row>
    <row r="5299" spans="1:2">
      <c r="A5299" t="s">
        <v>5364</v>
      </c>
      <c r="B5299">
        <v>19653</v>
      </c>
    </row>
    <row r="5300" spans="1:2">
      <c r="A5300" t="s">
        <v>5365</v>
      </c>
      <c r="B5300">
        <v>1715</v>
      </c>
    </row>
    <row r="5301" spans="1:2">
      <c r="A5301" t="s">
        <v>5366</v>
      </c>
      <c r="B5301">
        <v>1517</v>
      </c>
    </row>
    <row r="5302" spans="1:2">
      <c r="A5302" t="s">
        <v>5367</v>
      </c>
      <c r="B5302">
        <v>1807</v>
      </c>
    </row>
    <row r="5303" spans="1:2">
      <c r="A5303" t="s">
        <v>5368</v>
      </c>
      <c r="B5303">
        <v>7828</v>
      </c>
    </row>
    <row r="5304" spans="1:2">
      <c r="A5304" t="s">
        <v>5369</v>
      </c>
      <c r="B5304">
        <v>901</v>
      </c>
    </row>
    <row r="5305" spans="1:2">
      <c r="A5305" t="s">
        <v>5370</v>
      </c>
      <c r="B5305">
        <v>1241</v>
      </c>
    </row>
    <row r="5306" spans="1:2">
      <c r="A5306" t="s">
        <v>5371</v>
      </c>
      <c r="B5306">
        <v>1488</v>
      </c>
    </row>
    <row r="5307" spans="1:2">
      <c r="A5307" t="s">
        <v>5372</v>
      </c>
      <c r="B5307">
        <v>8962</v>
      </c>
    </row>
    <row r="5308" spans="1:2">
      <c r="A5308" t="s">
        <v>5373</v>
      </c>
      <c r="B5308">
        <v>4216</v>
      </c>
    </row>
    <row r="5309" spans="1:2">
      <c r="A5309" t="s">
        <v>5374</v>
      </c>
      <c r="B5309">
        <v>2481</v>
      </c>
    </row>
    <row r="5310" spans="1:2">
      <c r="A5310" t="s">
        <v>5375</v>
      </c>
      <c r="B5310">
        <v>3127</v>
      </c>
    </row>
    <row r="5311" spans="1:2">
      <c r="A5311" t="s">
        <v>5376</v>
      </c>
      <c r="B5311">
        <v>3951</v>
      </c>
    </row>
    <row r="5312" spans="1:2">
      <c r="A5312" t="s">
        <v>5377</v>
      </c>
      <c r="B5312">
        <v>1509</v>
      </c>
    </row>
    <row r="5313" spans="1:2">
      <c r="A5313" t="s">
        <v>5378</v>
      </c>
      <c r="B5313">
        <v>2163</v>
      </c>
    </row>
    <row r="5314" spans="1:2">
      <c r="A5314" t="s">
        <v>5379</v>
      </c>
      <c r="B5314">
        <v>1319</v>
      </c>
    </row>
    <row r="5315" spans="1:2">
      <c r="A5315" t="s">
        <v>5380</v>
      </c>
      <c r="B5315">
        <v>15096</v>
      </c>
    </row>
    <row r="5316" spans="1:2">
      <c r="A5316" t="s">
        <v>5381</v>
      </c>
      <c r="B5316">
        <v>16367</v>
      </c>
    </row>
    <row r="5317" spans="1:2">
      <c r="A5317" t="s">
        <v>5382</v>
      </c>
      <c r="B5317">
        <v>1867</v>
      </c>
    </row>
    <row r="5318" spans="1:2">
      <c r="A5318" t="s">
        <v>5383</v>
      </c>
      <c r="B5318">
        <v>267</v>
      </c>
    </row>
    <row r="5319" spans="1:2">
      <c r="A5319" t="s">
        <v>5384</v>
      </c>
      <c r="B5319">
        <v>11591</v>
      </c>
    </row>
    <row r="5320" spans="1:2">
      <c r="A5320" t="s">
        <v>5385</v>
      </c>
      <c r="B5320">
        <v>4169</v>
      </c>
    </row>
    <row r="5321" spans="1:2">
      <c r="A5321" t="s">
        <v>5386</v>
      </c>
      <c r="B5321">
        <v>5347</v>
      </c>
    </row>
    <row r="5322" spans="1:2">
      <c r="A5322" t="s">
        <v>5387</v>
      </c>
      <c r="B5322">
        <v>1397</v>
      </c>
    </row>
    <row r="5323" spans="1:2">
      <c r="A5323" t="s">
        <v>5388</v>
      </c>
      <c r="B5323">
        <v>13326</v>
      </c>
    </row>
    <row r="5324" spans="1:2">
      <c r="A5324" t="s">
        <v>5389</v>
      </c>
      <c r="B5324">
        <v>5823</v>
      </c>
    </row>
    <row r="5325" spans="1:2">
      <c r="A5325" t="s">
        <v>5390</v>
      </c>
      <c r="B5325">
        <v>2516</v>
      </c>
    </row>
    <row r="5326" spans="1:2">
      <c r="A5326" t="s">
        <v>5391</v>
      </c>
      <c r="B5326">
        <v>3120</v>
      </c>
    </row>
    <row r="5327" spans="1:2">
      <c r="A5327" t="s">
        <v>5392</v>
      </c>
      <c r="B5327">
        <v>2223</v>
      </c>
    </row>
    <row r="5328" spans="1:2">
      <c r="A5328" t="s">
        <v>5393</v>
      </c>
      <c r="B5328">
        <v>2345</v>
      </c>
    </row>
    <row r="5329" spans="1:2">
      <c r="A5329" t="s">
        <v>5394</v>
      </c>
      <c r="B5329">
        <v>1138</v>
      </c>
    </row>
    <row r="5330" spans="1:2">
      <c r="A5330" t="s">
        <v>5395</v>
      </c>
      <c r="B5330">
        <v>2028</v>
      </c>
    </row>
    <row r="5331" spans="1:2">
      <c r="A5331" t="s">
        <v>5396</v>
      </c>
      <c r="B5331">
        <v>2345</v>
      </c>
    </row>
    <row r="5332" spans="1:2">
      <c r="A5332" t="s">
        <v>5397</v>
      </c>
      <c r="B5332">
        <v>3015</v>
      </c>
    </row>
    <row r="5333" spans="1:2">
      <c r="A5333" t="s">
        <v>5398</v>
      </c>
      <c r="B5333">
        <v>6323</v>
      </c>
    </row>
    <row r="5334" spans="1:2">
      <c r="A5334" t="s">
        <v>5399</v>
      </c>
      <c r="B5334">
        <v>1084</v>
      </c>
    </row>
    <row r="5335" spans="1:2">
      <c r="A5335" t="s">
        <v>5400</v>
      </c>
      <c r="B5335">
        <v>4482</v>
      </c>
    </row>
    <row r="5336" spans="1:2">
      <c r="A5336" t="s">
        <v>5401</v>
      </c>
      <c r="B5336">
        <v>423</v>
      </c>
    </row>
    <row r="5337" spans="1:2">
      <c r="A5337" t="s">
        <v>5402</v>
      </c>
      <c r="B5337">
        <v>2125</v>
      </c>
    </row>
    <row r="5338" spans="1:2">
      <c r="A5338" t="s">
        <v>5403</v>
      </c>
      <c r="B5338">
        <v>1818</v>
      </c>
    </row>
    <row r="5339" spans="1:2">
      <c r="A5339" t="s">
        <v>5404</v>
      </c>
      <c r="B5339">
        <v>43960</v>
      </c>
    </row>
    <row r="5340" spans="1:2">
      <c r="A5340" t="s">
        <v>5405</v>
      </c>
      <c r="B5340">
        <v>40519</v>
      </c>
    </row>
    <row r="5341" spans="1:2">
      <c r="A5341" t="s">
        <v>5406</v>
      </c>
      <c r="B5341">
        <v>25751</v>
      </c>
    </row>
    <row r="5342" spans="1:2">
      <c r="A5342" t="s">
        <v>5407</v>
      </c>
      <c r="B5342">
        <v>831</v>
      </c>
    </row>
    <row r="5343" spans="1:2">
      <c r="A5343" t="s">
        <v>5408</v>
      </c>
      <c r="B5343">
        <v>3388</v>
      </c>
    </row>
    <row r="5344" spans="1:2">
      <c r="A5344" t="s">
        <v>5409</v>
      </c>
      <c r="B5344">
        <v>1555</v>
      </c>
    </row>
    <row r="5345" spans="1:2">
      <c r="A5345" t="s">
        <v>5410</v>
      </c>
      <c r="B5345">
        <v>303</v>
      </c>
    </row>
    <row r="5346" spans="1:2">
      <c r="A5346" t="s">
        <v>5411</v>
      </c>
      <c r="B5346">
        <v>4132</v>
      </c>
    </row>
    <row r="5347" spans="1:2">
      <c r="A5347" t="s">
        <v>5412</v>
      </c>
      <c r="B5347">
        <v>3833</v>
      </c>
    </row>
    <row r="5348" spans="1:2">
      <c r="A5348" t="s">
        <v>5413</v>
      </c>
      <c r="B5348">
        <v>262</v>
      </c>
    </row>
    <row r="5349" spans="1:2">
      <c r="A5349" t="s">
        <v>5414</v>
      </c>
      <c r="B5349">
        <v>12576</v>
      </c>
    </row>
    <row r="5350" spans="1:2">
      <c r="A5350" t="s">
        <v>5415</v>
      </c>
      <c r="B5350">
        <v>2365</v>
      </c>
    </row>
    <row r="5351" spans="1:2">
      <c r="A5351" t="s">
        <v>5416</v>
      </c>
      <c r="B5351">
        <v>20610</v>
      </c>
    </row>
    <row r="5352" spans="1:2">
      <c r="A5352" t="s">
        <v>5417</v>
      </c>
      <c r="B5352">
        <v>201</v>
      </c>
    </row>
    <row r="5353" spans="1:2">
      <c r="A5353" t="s">
        <v>5418</v>
      </c>
      <c r="B5353">
        <v>3778</v>
      </c>
    </row>
    <row r="5354" spans="1:2">
      <c r="A5354" t="s">
        <v>5419</v>
      </c>
      <c r="B5354">
        <v>2572</v>
      </c>
    </row>
    <row r="5355" spans="1:2">
      <c r="A5355" t="s">
        <v>5420</v>
      </c>
      <c r="B5355">
        <v>7618</v>
      </c>
    </row>
    <row r="5356" spans="1:2">
      <c r="A5356" t="s">
        <v>5421</v>
      </c>
      <c r="B5356">
        <v>4823</v>
      </c>
    </row>
    <row r="5357" spans="1:2">
      <c r="A5357" t="s">
        <v>5422</v>
      </c>
      <c r="B5357">
        <v>1869</v>
      </c>
    </row>
    <row r="5358" spans="1:2">
      <c r="A5358" t="s">
        <v>5423</v>
      </c>
      <c r="B5358">
        <v>7128</v>
      </c>
    </row>
    <row r="5359" spans="1:2">
      <c r="A5359" t="s">
        <v>5424</v>
      </c>
      <c r="B5359">
        <v>181</v>
      </c>
    </row>
    <row r="5360" spans="1:2">
      <c r="A5360" t="s">
        <v>5425</v>
      </c>
      <c r="B5360">
        <v>2252</v>
      </c>
    </row>
    <row r="5361" spans="1:2">
      <c r="A5361" t="s">
        <v>5426</v>
      </c>
      <c r="B5361">
        <v>4066</v>
      </c>
    </row>
    <row r="5362" spans="1:2">
      <c r="A5362" t="s">
        <v>5427</v>
      </c>
      <c r="B5362">
        <v>7913</v>
      </c>
    </row>
    <row r="5363" spans="1:2">
      <c r="A5363" t="s">
        <v>5428</v>
      </c>
      <c r="B5363">
        <v>864</v>
      </c>
    </row>
    <row r="5364" spans="1:2">
      <c r="A5364" t="s">
        <v>5429</v>
      </c>
      <c r="B5364">
        <v>2046</v>
      </c>
    </row>
    <row r="5365" spans="1:2">
      <c r="A5365" t="s">
        <v>5430</v>
      </c>
      <c r="B5365">
        <v>12059</v>
      </c>
    </row>
    <row r="5366" spans="1:2">
      <c r="A5366" t="s">
        <v>5431</v>
      </c>
      <c r="B5366">
        <v>9633</v>
      </c>
    </row>
    <row r="5367" spans="1:2">
      <c r="A5367" t="s">
        <v>5432</v>
      </c>
      <c r="B5367">
        <v>1768</v>
      </c>
    </row>
    <row r="5368" spans="1:2">
      <c r="A5368" t="s">
        <v>5433</v>
      </c>
      <c r="B5368">
        <v>22730</v>
      </c>
    </row>
    <row r="5369" spans="1:2">
      <c r="A5369" t="s">
        <v>5434</v>
      </c>
      <c r="B5369">
        <v>1516</v>
      </c>
    </row>
    <row r="5370" spans="1:2">
      <c r="A5370" t="s">
        <v>5435</v>
      </c>
      <c r="B5370">
        <v>208</v>
      </c>
    </row>
    <row r="5371" spans="1:2">
      <c r="A5371" t="s">
        <v>5436</v>
      </c>
      <c r="B5371">
        <v>13280</v>
      </c>
    </row>
    <row r="5372" spans="1:2">
      <c r="A5372" t="s">
        <v>5437</v>
      </c>
      <c r="B5372">
        <v>3781</v>
      </c>
    </row>
    <row r="5373" spans="1:2">
      <c r="A5373" t="s">
        <v>5438</v>
      </c>
      <c r="B5373">
        <v>2002</v>
      </c>
    </row>
    <row r="5374" spans="1:2">
      <c r="A5374" t="s">
        <v>5439</v>
      </c>
      <c r="B5374">
        <v>24971</v>
      </c>
    </row>
    <row r="5375" spans="1:2">
      <c r="A5375" t="s">
        <v>5440</v>
      </c>
      <c r="B5375">
        <v>2520</v>
      </c>
    </row>
    <row r="5376" spans="1:2">
      <c r="A5376" t="s">
        <v>5441</v>
      </c>
      <c r="B5376">
        <v>1881</v>
      </c>
    </row>
    <row r="5377" spans="1:2">
      <c r="A5377" t="s">
        <v>5442</v>
      </c>
      <c r="B5377">
        <v>3759</v>
      </c>
    </row>
    <row r="5378" spans="1:2">
      <c r="A5378" t="s">
        <v>5443</v>
      </c>
      <c r="B5378">
        <v>5230</v>
      </c>
    </row>
    <row r="5379" spans="1:2">
      <c r="A5379" t="s">
        <v>5444</v>
      </c>
      <c r="B5379">
        <v>6878</v>
      </c>
    </row>
    <row r="5380" spans="1:2">
      <c r="A5380" t="s">
        <v>5445</v>
      </c>
      <c r="B5380">
        <v>1558</v>
      </c>
    </row>
    <row r="5381" spans="1:2">
      <c r="A5381" t="s">
        <v>5446</v>
      </c>
      <c r="B5381">
        <v>6484</v>
      </c>
    </row>
    <row r="5382" spans="1:2">
      <c r="A5382" t="s">
        <v>5447</v>
      </c>
      <c r="B5382">
        <v>708</v>
      </c>
    </row>
    <row r="5383" spans="1:2">
      <c r="A5383" t="s">
        <v>5448</v>
      </c>
      <c r="B5383">
        <v>677</v>
      </c>
    </row>
    <row r="5384" spans="1:2">
      <c r="A5384" t="s">
        <v>5449</v>
      </c>
      <c r="B5384">
        <v>1912</v>
      </c>
    </row>
    <row r="5385" spans="1:2">
      <c r="A5385" t="s">
        <v>5450</v>
      </c>
      <c r="B5385">
        <v>2934</v>
      </c>
    </row>
    <row r="5386" spans="1:2">
      <c r="A5386" t="s">
        <v>5451</v>
      </c>
      <c r="B5386">
        <v>13027</v>
      </c>
    </row>
    <row r="5387" spans="1:2">
      <c r="A5387" t="s">
        <v>5452</v>
      </c>
      <c r="B5387">
        <v>822</v>
      </c>
    </row>
    <row r="5388" spans="1:2">
      <c r="A5388" t="s">
        <v>5453</v>
      </c>
      <c r="B5388">
        <v>4241</v>
      </c>
    </row>
    <row r="5389" spans="1:2">
      <c r="A5389" t="s">
        <v>5454</v>
      </c>
      <c r="B5389">
        <v>6330</v>
      </c>
    </row>
    <row r="5390" spans="1:2">
      <c r="A5390" t="s">
        <v>5455</v>
      </c>
      <c r="B5390">
        <v>8252</v>
      </c>
    </row>
    <row r="5391" spans="1:2">
      <c r="A5391" t="s">
        <v>5456</v>
      </c>
      <c r="B5391">
        <v>3833</v>
      </c>
    </row>
    <row r="5392" spans="1:2">
      <c r="A5392" t="s">
        <v>5457</v>
      </c>
      <c r="B5392">
        <v>3110</v>
      </c>
    </row>
    <row r="5393" spans="1:2">
      <c r="A5393" t="s">
        <v>5458</v>
      </c>
      <c r="B5393">
        <v>1581</v>
      </c>
    </row>
    <row r="5394" spans="1:2">
      <c r="A5394" t="s">
        <v>5459</v>
      </c>
      <c r="B5394">
        <v>404</v>
      </c>
    </row>
    <row r="5395" spans="1:2">
      <c r="A5395" t="s">
        <v>5460</v>
      </c>
      <c r="B5395">
        <v>1028</v>
      </c>
    </row>
    <row r="5396" spans="1:2">
      <c r="A5396" t="s">
        <v>5461</v>
      </c>
      <c r="B5396">
        <v>9783</v>
      </c>
    </row>
    <row r="5397" spans="1:2">
      <c r="A5397" t="s">
        <v>5462</v>
      </c>
      <c r="B5397">
        <v>1206</v>
      </c>
    </row>
    <row r="5398" spans="1:2">
      <c r="A5398" t="s">
        <v>5463</v>
      </c>
      <c r="B5398">
        <v>5566</v>
      </c>
    </row>
    <row r="5399" spans="1:2">
      <c r="A5399" t="s">
        <v>5464</v>
      </c>
      <c r="B5399">
        <v>5873</v>
      </c>
    </row>
    <row r="5400" spans="1:2">
      <c r="A5400" t="s">
        <v>5465</v>
      </c>
      <c r="B5400">
        <v>1774</v>
      </c>
    </row>
    <row r="5401" spans="1:2">
      <c r="A5401" t="s">
        <v>5466</v>
      </c>
      <c r="B5401">
        <v>7109</v>
      </c>
    </row>
    <row r="5402" spans="1:2">
      <c r="A5402" t="s">
        <v>5467</v>
      </c>
      <c r="B5402">
        <v>13616</v>
      </c>
    </row>
    <row r="5403" spans="1:2">
      <c r="A5403" t="s">
        <v>5468</v>
      </c>
      <c r="B5403">
        <v>49122</v>
      </c>
    </row>
    <row r="5404" spans="1:2">
      <c r="A5404" t="s">
        <v>5469</v>
      </c>
      <c r="B5404">
        <v>4144</v>
      </c>
    </row>
    <row r="5405" spans="1:2">
      <c r="A5405" t="s">
        <v>5470</v>
      </c>
      <c r="B5405">
        <v>651</v>
      </c>
    </row>
    <row r="5406" spans="1:2">
      <c r="A5406" t="s">
        <v>5471</v>
      </c>
      <c r="B5406">
        <v>2683</v>
      </c>
    </row>
    <row r="5407" spans="1:2">
      <c r="A5407" t="s">
        <v>5472</v>
      </c>
      <c r="B5407">
        <v>4646</v>
      </c>
    </row>
    <row r="5408" spans="1:2">
      <c r="A5408" t="s">
        <v>5473</v>
      </c>
      <c r="B5408">
        <v>1992</v>
      </c>
    </row>
    <row r="5409" spans="1:2">
      <c r="A5409" t="s">
        <v>5474</v>
      </c>
      <c r="B5409">
        <v>1343</v>
      </c>
    </row>
    <row r="5410" spans="1:2">
      <c r="A5410" t="s">
        <v>5475</v>
      </c>
      <c r="B5410">
        <v>940</v>
      </c>
    </row>
    <row r="5411" spans="1:2">
      <c r="A5411" t="s">
        <v>5476</v>
      </c>
      <c r="B5411">
        <v>60218</v>
      </c>
    </row>
    <row r="5412" spans="1:2">
      <c r="A5412" t="s">
        <v>5477</v>
      </c>
      <c r="B5412">
        <v>6733</v>
      </c>
    </row>
    <row r="5413" spans="1:2">
      <c r="A5413" t="s">
        <v>5478</v>
      </c>
      <c r="B5413">
        <v>863</v>
      </c>
    </row>
    <row r="5414" spans="1:2">
      <c r="A5414" t="s">
        <v>5479</v>
      </c>
      <c r="B5414">
        <v>1343</v>
      </c>
    </row>
    <row r="5415" spans="1:2">
      <c r="A5415" t="s">
        <v>5480</v>
      </c>
      <c r="B5415">
        <v>3220</v>
      </c>
    </row>
    <row r="5416" spans="1:2">
      <c r="A5416" t="s">
        <v>5481</v>
      </c>
      <c r="B5416">
        <v>3068</v>
      </c>
    </row>
    <row r="5417" spans="1:2">
      <c r="A5417" t="s">
        <v>5482</v>
      </c>
      <c r="B5417">
        <v>4419</v>
      </c>
    </row>
    <row r="5418" spans="1:2">
      <c r="A5418" t="s">
        <v>5483</v>
      </c>
      <c r="B5418">
        <v>15957</v>
      </c>
    </row>
    <row r="5419" spans="1:2">
      <c r="A5419" t="s">
        <v>5484</v>
      </c>
      <c r="B5419">
        <v>13878</v>
      </c>
    </row>
    <row r="5420" spans="1:2">
      <c r="A5420" t="s">
        <v>5485</v>
      </c>
      <c r="B5420">
        <v>9414</v>
      </c>
    </row>
    <row r="5421" spans="1:2">
      <c r="A5421" t="s">
        <v>5486</v>
      </c>
      <c r="B5421">
        <v>15869</v>
      </c>
    </row>
    <row r="5422" spans="1:2">
      <c r="A5422" t="s">
        <v>5487</v>
      </c>
      <c r="B5422">
        <v>22752</v>
      </c>
    </row>
    <row r="5423" spans="1:2">
      <c r="A5423" t="s">
        <v>5488</v>
      </c>
      <c r="B5423">
        <v>10666</v>
      </c>
    </row>
    <row r="5424" spans="1:2">
      <c r="A5424" t="s">
        <v>5489</v>
      </c>
      <c r="B5424">
        <v>21064</v>
      </c>
    </row>
    <row r="5425" spans="1:2">
      <c r="A5425" t="s">
        <v>5490</v>
      </c>
      <c r="B5425">
        <v>2387</v>
      </c>
    </row>
    <row r="5426" spans="1:2">
      <c r="A5426" t="s">
        <v>5491</v>
      </c>
      <c r="B5426">
        <v>14399</v>
      </c>
    </row>
    <row r="5427" spans="1:2">
      <c r="A5427" t="s">
        <v>5492</v>
      </c>
      <c r="B5427">
        <v>739</v>
      </c>
    </row>
    <row r="5428" spans="1:2">
      <c r="A5428" t="s">
        <v>5493</v>
      </c>
      <c r="B5428">
        <v>2544</v>
      </c>
    </row>
    <row r="5429" spans="1:2">
      <c r="A5429" t="s">
        <v>5494</v>
      </c>
      <c r="B5429">
        <v>11508</v>
      </c>
    </row>
    <row r="5430" spans="1:2">
      <c r="A5430" t="s">
        <v>5495</v>
      </c>
      <c r="B5430">
        <v>529</v>
      </c>
    </row>
    <row r="5431" spans="1:2">
      <c r="A5431" t="s">
        <v>5496</v>
      </c>
      <c r="B5431">
        <v>24571</v>
      </c>
    </row>
    <row r="5432" spans="1:2">
      <c r="A5432" t="s">
        <v>5497</v>
      </c>
      <c r="B5432">
        <v>11907</v>
      </c>
    </row>
    <row r="5433" spans="1:2">
      <c r="A5433" t="s">
        <v>5498</v>
      </c>
      <c r="B5433">
        <v>3500</v>
      </c>
    </row>
    <row r="5434" spans="1:2">
      <c r="A5434" t="s">
        <v>5499</v>
      </c>
      <c r="B5434">
        <v>5392</v>
      </c>
    </row>
    <row r="5435" spans="1:2">
      <c r="A5435" t="s">
        <v>5500</v>
      </c>
      <c r="B5435">
        <v>4097</v>
      </c>
    </row>
    <row r="5436" spans="1:2">
      <c r="A5436" t="s">
        <v>5501</v>
      </c>
      <c r="B5436">
        <v>1486</v>
      </c>
    </row>
    <row r="5437" spans="1:2">
      <c r="A5437" t="s">
        <v>5502</v>
      </c>
      <c r="B5437">
        <v>2394</v>
      </c>
    </row>
    <row r="5438" spans="1:2">
      <c r="A5438" t="s">
        <v>5503</v>
      </c>
      <c r="B5438">
        <v>727</v>
      </c>
    </row>
    <row r="5439" spans="1:2">
      <c r="A5439" t="s">
        <v>5504</v>
      </c>
      <c r="B5439">
        <v>3882</v>
      </c>
    </row>
    <row r="5440" spans="1:2">
      <c r="A5440" t="s">
        <v>5505</v>
      </c>
      <c r="B5440">
        <v>2029</v>
      </c>
    </row>
    <row r="5441" spans="1:2">
      <c r="A5441" t="s">
        <v>5506</v>
      </c>
      <c r="B5441">
        <v>824</v>
      </c>
    </row>
    <row r="5442" spans="1:2">
      <c r="A5442" t="s">
        <v>5507</v>
      </c>
      <c r="B5442">
        <v>1274</v>
      </c>
    </row>
    <row r="5443" spans="1:2">
      <c r="A5443" t="s">
        <v>5508</v>
      </c>
      <c r="B5443">
        <v>1435</v>
      </c>
    </row>
    <row r="5444" spans="1:2">
      <c r="A5444" t="s">
        <v>5509</v>
      </c>
      <c r="B5444">
        <v>609</v>
      </c>
    </row>
    <row r="5445" spans="1:2">
      <c r="A5445" t="s">
        <v>5510</v>
      </c>
      <c r="B5445">
        <v>2334</v>
      </c>
    </row>
    <row r="5446" spans="1:2">
      <c r="A5446" t="s">
        <v>5511</v>
      </c>
      <c r="B5446">
        <v>594</v>
      </c>
    </row>
    <row r="5447" spans="1:2">
      <c r="A5447" t="s">
        <v>5512</v>
      </c>
      <c r="B5447">
        <v>69060</v>
      </c>
    </row>
    <row r="5448" spans="1:2">
      <c r="A5448" t="s">
        <v>5513</v>
      </c>
      <c r="B5448">
        <v>14524</v>
      </c>
    </row>
    <row r="5449" spans="1:2">
      <c r="A5449" t="s">
        <v>5514</v>
      </c>
      <c r="B5449">
        <v>2846</v>
      </c>
    </row>
    <row r="5450" spans="1:2">
      <c r="A5450" t="s">
        <v>5515</v>
      </c>
      <c r="B5450">
        <v>4109</v>
      </c>
    </row>
    <row r="5451" spans="1:2">
      <c r="A5451" t="s">
        <v>5516</v>
      </c>
      <c r="B5451">
        <v>6567</v>
      </c>
    </row>
    <row r="5452" spans="1:2">
      <c r="A5452" t="s">
        <v>5517</v>
      </c>
      <c r="B5452">
        <v>6522</v>
      </c>
    </row>
    <row r="5453" spans="1:2">
      <c r="A5453" t="s">
        <v>5518</v>
      </c>
      <c r="B5453">
        <v>5276</v>
      </c>
    </row>
    <row r="5454" spans="1:2">
      <c r="A5454" t="s">
        <v>5519</v>
      </c>
      <c r="B5454">
        <v>1787</v>
      </c>
    </row>
    <row r="5455" spans="1:2">
      <c r="A5455" t="s">
        <v>5520</v>
      </c>
      <c r="B5455">
        <v>411</v>
      </c>
    </row>
    <row r="5456" spans="1:2">
      <c r="A5456" t="s">
        <v>5521</v>
      </c>
      <c r="B5456">
        <v>1202</v>
      </c>
    </row>
    <row r="5457" spans="1:2">
      <c r="A5457" t="s">
        <v>5522</v>
      </c>
      <c r="B5457">
        <v>17936</v>
      </c>
    </row>
    <row r="5458" spans="1:2">
      <c r="A5458" t="s">
        <v>5523</v>
      </c>
      <c r="B5458">
        <v>2201</v>
      </c>
    </row>
    <row r="5459" spans="1:2">
      <c r="A5459" t="s">
        <v>5524</v>
      </c>
      <c r="B5459">
        <v>3515</v>
      </c>
    </row>
    <row r="5460" spans="1:2">
      <c r="A5460" t="s">
        <v>5525</v>
      </c>
      <c r="B5460">
        <v>397</v>
      </c>
    </row>
    <row r="5461" spans="1:2">
      <c r="A5461" t="s">
        <v>5526</v>
      </c>
      <c r="B5461">
        <v>2900</v>
      </c>
    </row>
    <row r="5462" spans="1:2">
      <c r="A5462" t="s">
        <v>5527</v>
      </c>
      <c r="B5462">
        <v>2597</v>
      </c>
    </row>
    <row r="5463" spans="1:2">
      <c r="A5463" t="s">
        <v>5528</v>
      </c>
      <c r="B5463">
        <v>4771</v>
      </c>
    </row>
    <row r="5464" spans="1:2">
      <c r="A5464" t="s">
        <v>5529</v>
      </c>
      <c r="B5464">
        <v>3011</v>
      </c>
    </row>
    <row r="5465" spans="1:2">
      <c r="A5465" t="s">
        <v>5530</v>
      </c>
      <c r="B5465">
        <v>3445</v>
      </c>
    </row>
    <row r="5466" spans="1:2">
      <c r="A5466" t="s">
        <v>5531</v>
      </c>
      <c r="B5466">
        <v>78754</v>
      </c>
    </row>
    <row r="5467" spans="1:2">
      <c r="A5467" t="s">
        <v>5532</v>
      </c>
      <c r="B5467">
        <v>6311</v>
      </c>
    </row>
    <row r="5468" spans="1:2">
      <c r="A5468" t="s">
        <v>5533</v>
      </c>
      <c r="B5468">
        <v>7233</v>
      </c>
    </row>
    <row r="5469" spans="1:2">
      <c r="A5469" t="s">
        <v>5534</v>
      </c>
      <c r="B5469">
        <v>4179</v>
      </c>
    </row>
    <row r="5470" spans="1:2">
      <c r="A5470" t="s">
        <v>5535</v>
      </c>
      <c r="B5470">
        <v>2960</v>
      </c>
    </row>
    <row r="5471" spans="1:2">
      <c r="A5471" t="s">
        <v>5536</v>
      </c>
      <c r="B5471">
        <v>317</v>
      </c>
    </row>
    <row r="5472" spans="1:2">
      <c r="A5472" t="s">
        <v>5537</v>
      </c>
      <c r="B5472">
        <v>448</v>
      </c>
    </row>
    <row r="5473" spans="1:2">
      <c r="A5473" t="s">
        <v>5538</v>
      </c>
      <c r="B5473">
        <v>6282</v>
      </c>
    </row>
    <row r="5474" spans="1:2">
      <c r="A5474" t="s">
        <v>5539</v>
      </c>
      <c r="B5474">
        <v>1915</v>
      </c>
    </row>
    <row r="5475" spans="1:2">
      <c r="A5475" t="s">
        <v>5540</v>
      </c>
      <c r="B5475">
        <v>2622</v>
      </c>
    </row>
    <row r="5476" spans="1:2">
      <c r="A5476" t="s">
        <v>5541</v>
      </c>
      <c r="B5476">
        <v>312</v>
      </c>
    </row>
    <row r="5477" spans="1:2">
      <c r="A5477" t="s">
        <v>5542</v>
      </c>
      <c r="B5477">
        <v>1801</v>
      </c>
    </row>
    <row r="5478" spans="1:2">
      <c r="A5478" t="s">
        <v>5543</v>
      </c>
      <c r="B5478">
        <v>2743</v>
      </c>
    </row>
    <row r="5479" spans="1:2">
      <c r="A5479" t="s">
        <v>5544</v>
      </c>
      <c r="B5479">
        <v>3985</v>
      </c>
    </row>
    <row r="5480" spans="1:2">
      <c r="A5480" t="s">
        <v>5545</v>
      </c>
      <c r="B5480">
        <v>258</v>
      </c>
    </row>
    <row r="5481" spans="1:2">
      <c r="A5481" t="s">
        <v>5546</v>
      </c>
      <c r="B5481">
        <v>589</v>
      </c>
    </row>
    <row r="5482" spans="1:2">
      <c r="A5482" t="s">
        <v>5547</v>
      </c>
      <c r="B5482">
        <v>1224</v>
      </c>
    </row>
    <row r="5483" spans="1:2">
      <c r="A5483" t="s">
        <v>5548</v>
      </c>
      <c r="B5483">
        <v>534</v>
      </c>
    </row>
    <row r="5484" spans="1:2">
      <c r="A5484" t="s">
        <v>5549</v>
      </c>
      <c r="B5484">
        <v>756</v>
      </c>
    </row>
    <row r="5485" spans="1:2">
      <c r="A5485" t="s">
        <v>5550</v>
      </c>
      <c r="B5485">
        <v>2727</v>
      </c>
    </row>
    <row r="5486" spans="1:2">
      <c r="A5486" t="s">
        <v>5551</v>
      </c>
      <c r="B5486">
        <v>547</v>
      </c>
    </row>
    <row r="5487" spans="1:2">
      <c r="A5487" t="s">
        <v>5552</v>
      </c>
      <c r="B5487">
        <v>6964</v>
      </c>
    </row>
    <row r="5488" spans="1:2">
      <c r="A5488" t="s">
        <v>5553</v>
      </c>
      <c r="B5488">
        <v>3011</v>
      </c>
    </row>
    <row r="5489" spans="1:2">
      <c r="A5489" t="s">
        <v>5554</v>
      </c>
      <c r="B5489">
        <v>1699</v>
      </c>
    </row>
    <row r="5490" spans="1:2">
      <c r="A5490" t="s">
        <v>5555</v>
      </c>
      <c r="B5490">
        <v>1695</v>
      </c>
    </row>
    <row r="5491" spans="1:2">
      <c r="A5491" t="s">
        <v>5556</v>
      </c>
      <c r="B5491">
        <v>601</v>
      </c>
    </row>
    <row r="5492" spans="1:2">
      <c r="A5492" t="s">
        <v>5557</v>
      </c>
      <c r="B5492">
        <v>172499</v>
      </c>
    </row>
    <row r="5493" spans="1:2">
      <c r="A5493" t="s">
        <v>5558</v>
      </c>
      <c r="B5493">
        <v>3140</v>
      </c>
    </row>
    <row r="5494" spans="1:2">
      <c r="A5494" t="s">
        <v>5559</v>
      </c>
      <c r="B5494">
        <v>1065</v>
      </c>
    </row>
    <row r="5495" spans="1:2">
      <c r="A5495" t="s">
        <v>5560</v>
      </c>
      <c r="B5495">
        <v>1936</v>
      </c>
    </row>
    <row r="5496" spans="1:2">
      <c r="A5496" t="s">
        <v>5561</v>
      </c>
      <c r="B5496">
        <v>7814</v>
      </c>
    </row>
    <row r="5497" spans="1:2">
      <c r="A5497" t="s">
        <v>5562</v>
      </c>
      <c r="B5497">
        <v>3242</v>
      </c>
    </row>
    <row r="5498" spans="1:2">
      <c r="A5498" t="s">
        <v>5563</v>
      </c>
      <c r="B5498">
        <v>0</v>
      </c>
    </row>
    <row r="5499" spans="1:2">
      <c r="A5499" t="s">
        <v>5564</v>
      </c>
      <c r="B5499">
        <v>2576</v>
      </c>
    </row>
    <row r="5500" spans="1:2">
      <c r="A5500" t="s">
        <v>5565</v>
      </c>
      <c r="B5500">
        <v>2439</v>
      </c>
    </row>
    <row r="5501" spans="1:2">
      <c r="A5501" t="s">
        <v>5566</v>
      </c>
      <c r="B5501">
        <v>218</v>
      </c>
    </row>
    <row r="5502" spans="1:2">
      <c r="A5502" t="s">
        <v>5567</v>
      </c>
      <c r="B5502">
        <v>1508</v>
      </c>
    </row>
    <row r="5503" spans="1:2">
      <c r="A5503" t="s">
        <v>5568</v>
      </c>
      <c r="B5503">
        <v>817</v>
      </c>
    </row>
    <row r="5504" spans="1:2">
      <c r="A5504" t="s">
        <v>5569</v>
      </c>
      <c r="B5504">
        <v>0</v>
      </c>
    </row>
    <row r="5505" spans="1:2">
      <c r="A5505" t="s">
        <v>5570</v>
      </c>
      <c r="B5505">
        <v>6149</v>
      </c>
    </row>
    <row r="5506" spans="1:2">
      <c r="A5506" t="s">
        <v>5571</v>
      </c>
      <c r="B5506">
        <v>4298</v>
      </c>
    </row>
    <row r="5507" spans="1:2">
      <c r="A5507" t="s">
        <v>5572</v>
      </c>
      <c r="B5507">
        <v>633</v>
      </c>
    </row>
    <row r="5508" spans="1:2">
      <c r="A5508" t="s">
        <v>5573</v>
      </c>
      <c r="B5508">
        <v>1776</v>
      </c>
    </row>
    <row r="5509" spans="1:2">
      <c r="A5509" t="s">
        <v>5574</v>
      </c>
      <c r="B5509">
        <v>2074</v>
      </c>
    </row>
    <row r="5510" spans="1:2">
      <c r="A5510" t="s">
        <v>5575</v>
      </c>
      <c r="B5510">
        <v>14706</v>
      </c>
    </row>
    <row r="5511" spans="1:2">
      <c r="A5511" t="s">
        <v>5576</v>
      </c>
      <c r="B5511">
        <v>5985</v>
      </c>
    </row>
    <row r="5512" spans="1:2">
      <c r="A5512" t="s">
        <v>5577</v>
      </c>
      <c r="B5512">
        <v>480</v>
      </c>
    </row>
    <row r="5513" spans="1:2">
      <c r="A5513" t="s">
        <v>5578</v>
      </c>
      <c r="B5513">
        <v>2256</v>
      </c>
    </row>
    <row r="5514" spans="1:2">
      <c r="A5514" t="s">
        <v>5579</v>
      </c>
      <c r="B5514">
        <v>4001</v>
      </c>
    </row>
    <row r="5515" spans="1:2">
      <c r="A5515" t="s">
        <v>5580</v>
      </c>
      <c r="B5515">
        <v>769</v>
      </c>
    </row>
    <row r="5516" spans="1:2">
      <c r="A5516" t="s">
        <v>5581</v>
      </c>
      <c r="B5516">
        <v>603</v>
      </c>
    </row>
    <row r="5517" spans="1:2">
      <c r="A5517" t="s">
        <v>5582</v>
      </c>
      <c r="B5517">
        <v>889</v>
      </c>
    </row>
    <row r="5518" spans="1:2">
      <c r="A5518" t="s">
        <v>5583</v>
      </c>
      <c r="B5518">
        <v>1029</v>
      </c>
    </row>
    <row r="5519" spans="1:2">
      <c r="A5519" t="s">
        <v>5584</v>
      </c>
      <c r="B5519">
        <v>2054</v>
      </c>
    </row>
    <row r="5520" spans="1:2">
      <c r="A5520" t="s">
        <v>5585</v>
      </c>
      <c r="B5520">
        <v>294</v>
      </c>
    </row>
    <row r="5521" spans="1:2">
      <c r="A5521" t="s">
        <v>5586</v>
      </c>
      <c r="B5521">
        <v>404</v>
      </c>
    </row>
    <row r="5522" spans="1:2">
      <c r="A5522" t="s">
        <v>5587</v>
      </c>
      <c r="B5522">
        <v>899</v>
      </c>
    </row>
    <row r="5523" spans="1:2">
      <c r="A5523" t="s">
        <v>5588</v>
      </c>
      <c r="B5523">
        <v>964</v>
      </c>
    </row>
    <row r="5524" spans="1:2">
      <c r="A5524" t="s">
        <v>5589</v>
      </c>
      <c r="B5524">
        <v>1477</v>
      </c>
    </row>
    <row r="5525" spans="1:2">
      <c r="A5525" t="s">
        <v>5590</v>
      </c>
      <c r="B5525">
        <v>1741</v>
      </c>
    </row>
    <row r="5526" spans="1:2">
      <c r="A5526" t="s">
        <v>5591</v>
      </c>
      <c r="B5526">
        <v>4529</v>
      </c>
    </row>
    <row r="5527" spans="1:2">
      <c r="A5527" t="s">
        <v>5592</v>
      </c>
      <c r="B5527">
        <v>5629</v>
      </c>
    </row>
    <row r="5528" spans="1:2">
      <c r="A5528" t="s">
        <v>5593</v>
      </c>
      <c r="B5528">
        <v>2445</v>
      </c>
    </row>
    <row r="5529" spans="1:2">
      <c r="A5529" t="s">
        <v>5594</v>
      </c>
      <c r="B5529">
        <v>396</v>
      </c>
    </row>
    <row r="5530" spans="1:2">
      <c r="A5530" t="s">
        <v>5595</v>
      </c>
      <c r="B5530">
        <v>1107</v>
      </c>
    </row>
    <row r="5531" spans="1:2">
      <c r="A5531" t="s">
        <v>5596</v>
      </c>
      <c r="B5531">
        <v>5099</v>
      </c>
    </row>
    <row r="5532" spans="1:2">
      <c r="A5532" t="s">
        <v>5597</v>
      </c>
      <c r="B5532">
        <v>1092</v>
      </c>
    </row>
    <row r="5533" spans="1:2">
      <c r="A5533" t="s">
        <v>5598</v>
      </c>
      <c r="B5533">
        <v>194</v>
      </c>
    </row>
    <row r="5534" spans="1:2">
      <c r="A5534" t="s">
        <v>5599</v>
      </c>
      <c r="B5534">
        <v>441</v>
      </c>
    </row>
    <row r="5535" spans="1:2">
      <c r="A5535" t="s">
        <v>5600</v>
      </c>
      <c r="B5535">
        <v>870</v>
      </c>
    </row>
    <row r="5536" spans="1:2">
      <c r="A5536" t="s">
        <v>5601</v>
      </c>
      <c r="B5536">
        <v>3551</v>
      </c>
    </row>
    <row r="5537" spans="1:2">
      <c r="A5537" t="s">
        <v>5602</v>
      </c>
      <c r="B5537">
        <v>1916</v>
      </c>
    </row>
    <row r="5538" spans="1:2">
      <c r="A5538" t="s">
        <v>5603</v>
      </c>
      <c r="B5538">
        <v>1956</v>
      </c>
    </row>
    <row r="5539" spans="1:2">
      <c r="A5539" t="s">
        <v>5604</v>
      </c>
      <c r="B5539">
        <v>804</v>
      </c>
    </row>
    <row r="5540" spans="1:2">
      <c r="A5540" t="s">
        <v>5605</v>
      </c>
      <c r="B5540">
        <v>11785</v>
      </c>
    </row>
    <row r="5541" spans="1:2">
      <c r="A5541" t="s">
        <v>5606</v>
      </c>
      <c r="B5541">
        <v>13133</v>
      </c>
    </row>
    <row r="5542" spans="1:2">
      <c r="A5542" t="s">
        <v>5607</v>
      </c>
      <c r="B5542">
        <v>5711</v>
      </c>
    </row>
    <row r="5543" spans="1:2">
      <c r="A5543" t="s">
        <v>5608</v>
      </c>
      <c r="B5543">
        <v>632</v>
      </c>
    </row>
    <row r="5544" spans="1:2">
      <c r="A5544" t="s">
        <v>5609</v>
      </c>
      <c r="B5544">
        <v>10575</v>
      </c>
    </row>
    <row r="5545" spans="1:2">
      <c r="A5545" t="s">
        <v>5610</v>
      </c>
      <c r="B5545">
        <v>155</v>
      </c>
    </row>
    <row r="5546" spans="1:2">
      <c r="A5546" t="s">
        <v>5611</v>
      </c>
      <c r="B5546">
        <v>910</v>
      </c>
    </row>
    <row r="5547" spans="1:2">
      <c r="A5547" t="s">
        <v>5612</v>
      </c>
      <c r="B5547">
        <v>1248</v>
      </c>
    </row>
    <row r="5548" spans="1:2">
      <c r="A5548" t="s">
        <v>5613</v>
      </c>
      <c r="B5548">
        <v>5885</v>
      </c>
    </row>
    <row r="5549" spans="1:2">
      <c r="A5549" t="s">
        <v>5614</v>
      </c>
      <c r="B5549">
        <v>919</v>
      </c>
    </row>
    <row r="5550" spans="1:2">
      <c r="A5550" t="s">
        <v>5615</v>
      </c>
      <c r="B5550">
        <v>288</v>
      </c>
    </row>
    <row r="5551" spans="1:2">
      <c r="A5551" t="s">
        <v>5616</v>
      </c>
      <c r="B5551">
        <v>166</v>
      </c>
    </row>
    <row r="5552" spans="1:2">
      <c r="A5552" t="s">
        <v>5617</v>
      </c>
      <c r="B5552">
        <v>492</v>
      </c>
    </row>
    <row r="5553" spans="1:2">
      <c r="A5553" t="s">
        <v>5618</v>
      </c>
      <c r="B5553">
        <v>2776</v>
      </c>
    </row>
    <row r="5554" spans="1:2">
      <c r="A5554" t="s">
        <v>5619</v>
      </c>
      <c r="B5554">
        <v>1411</v>
      </c>
    </row>
    <row r="5555" spans="1:2">
      <c r="A5555" t="s">
        <v>5620</v>
      </c>
      <c r="B5555">
        <v>6535</v>
      </c>
    </row>
    <row r="5556" spans="1:2">
      <c r="A5556" t="s">
        <v>5621</v>
      </c>
      <c r="B5556">
        <v>1202</v>
      </c>
    </row>
    <row r="5557" spans="1:2">
      <c r="A5557" t="s">
        <v>5622</v>
      </c>
      <c r="B5557">
        <v>10240</v>
      </c>
    </row>
    <row r="5558" spans="1:2">
      <c r="A5558" t="s">
        <v>5623</v>
      </c>
      <c r="B5558">
        <v>1488</v>
      </c>
    </row>
    <row r="5559" spans="1:2">
      <c r="A5559" t="s">
        <v>5624</v>
      </c>
      <c r="B5559">
        <v>2347</v>
      </c>
    </row>
    <row r="5560" spans="1:2">
      <c r="A5560" t="s">
        <v>5625</v>
      </c>
      <c r="B5560">
        <v>1166</v>
      </c>
    </row>
    <row r="5561" spans="1:2">
      <c r="A5561" t="s">
        <v>5626</v>
      </c>
      <c r="B5561">
        <v>701</v>
      </c>
    </row>
    <row r="5562" spans="1:2">
      <c r="A5562" t="s">
        <v>5627</v>
      </c>
      <c r="B5562">
        <v>28176</v>
      </c>
    </row>
    <row r="5563" spans="1:2">
      <c r="A5563" t="s">
        <v>5628</v>
      </c>
      <c r="B5563">
        <v>1573</v>
      </c>
    </row>
    <row r="5564" spans="1:2">
      <c r="A5564" t="s">
        <v>5629</v>
      </c>
      <c r="B5564">
        <v>943</v>
      </c>
    </row>
    <row r="5565" spans="1:2">
      <c r="A5565" t="s">
        <v>5630</v>
      </c>
      <c r="B5565">
        <v>321</v>
      </c>
    </row>
    <row r="5566" spans="1:2">
      <c r="A5566" t="s">
        <v>5631</v>
      </c>
      <c r="B5566">
        <v>24542</v>
      </c>
    </row>
    <row r="5567" spans="1:2">
      <c r="A5567" t="s">
        <v>5632</v>
      </c>
      <c r="B5567">
        <v>199</v>
      </c>
    </row>
    <row r="5568" spans="1:2">
      <c r="A5568" t="s">
        <v>5633</v>
      </c>
      <c r="B5568">
        <v>1298</v>
      </c>
    </row>
    <row r="5569" spans="1:2">
      <c r="A5569" t="s">
        <v>5634</v>
      </c>
      <c r="B5569">
        <v>1296</v>
      </c>
    </row>
    <row r="5570" spans="1:2">
      <c r="A5570" t="s">
        <v>5635</v>
      </c>
      <c r="B5570">
        <v>318</v>
      </c>
    </row>
    <row r="5571" spans="1:2">
      <c r="A5571" t="s">
        <v>5636</v>
      </c>
      <c r="B5571">
        <v>427</v>
      </c>
    </row>
    <row r="5572" spans="1:2">
      <c r="A5572" t="s">
        <v>5637</v>
      </c>
      <c r="B5572">
        <v>4252</v>
      </c>
    </row>
    <row r="5573" spans="1:2">
      <c r="A5573" t="s">
        <v>5638</v>
      </c>
      <c r="B5573">
        <v>22683</v>
      </c>
    </row>
    <row r="5574" spans="1:2">
      <c r="A5574" t="s">
        <v>5639</v>
      </c>
      <c r="B5574">
        <v>3103</v>
      </c>
    </row>
    <row r="5575" spans="1:2">
      <c r="A5575" t="s">
        <v>5640</v>
      </c>
      <c r="B5575">
        <v>36543</v>
      </c>
    </row>
    <row r="5576" spans="1:2">
      <c r="A5576" t="s">
        <v>5641</v>
      </c>
      <c r="B5576">
        <v>7228</v>
      </c>
    </row>
    <row r="5577" spans="1:2">
      <c r="A5577" t="s">
        <v>5642</v>
      </c>
      <c r="B5577">
        <v>68040</v>
      </c>
    </row>
    <row r="5578" spans="1:2">
      <c r="A5578" t="s">
        <v>5643</v>
      </c>
      <c r="B5578">
        <v>10766</v>
      </c>
    </row>
    <row r="5579" spans="1:2">
      <c r="A5579" t="s">
        <v>5644</v>
      </c>
      <c r="B5579">
        <v>403</v>
      </c>
    </row>
    <row r="5580" spans="1:2">
      <c r="A5580" t="s">
        <v>5645</v>
      </c>
      <c r="B5580">
        <v>1753</v>
      </c>
    </row>
    <row r="5581" spans="1:2">
      <c r="A5581" t="s">
        <v>5646</v>
      </c>
      <c r="B5581">
        <v>11204</v>
      </c>
    </row>
    <row r="5582" spans="1:2">
      <c r="A5582" t="s">
        <v>5647</v>
      </c>
      <c r="B5582">
        <v>0</v>
      </c>
    </row>
    <row r="5583" spans="1:2">
      <c r="A5583" t="s">
        <v>5648</v>
      </c>
      <c r="B5583">
        <v>7032</v>
      </c>
    </row>
    <row r="5584" spans="1:2">
      <c r="A5584" t="s">
        <v>5649</v>
      </c>
      <c r="B5584">
        <v>1080</v>
      </c>
    </row>
    <row r="5585" spans="1:2">
      <c r="A5585" t="s">
        <v>5650</v>
      </c>
      <c r="B5585">
        <v>3005</v>
      </c>
    </row>
    <row r="5586" spans="1:2">
      <c r="A5586" t="s">
        <v>5651</v>
      </c>
      <c r="B5586">
        <v>1235</v>
      </c>
    </row>
    <row r="5587" spans="1:2">
      <c r="A5587" t="s">
        <v>5652</v>
      </c>
      <c r="B5587">
        <v>702</v>
      </c>
    </row>
    <row r="5588" spans="1:2">
      <c r="A5588" t="s">
        <v>5653</v>
      </c>
      <c r="B5588">
        <v>9288</v>
      </c>
    </row>
    <row r="5589" spans="1:2">
      <c r="A5589" t="s">
        <v>5654</v>
      </c>
      <c r="B5589">
        <v>418</v>
      </c>
    </row>
    <row r="5590" spans="1:2">
      <c r="A5590" t="s">
        <v>5655</v>
      </c>
      <c r="B5590">
        <v>4641</v>
      </c>
    </row>
    <row r="5591" spans="1:2">
      <c r="A5591" t="s">
        <v>5656</v>
      </c>
      <c r="B5591">
        <v>5851</v>
      </c>
    </row>
    <row r="5592" spans="1:2">
      <c r="A5592" t="s">
        <v>5657</v>
      </c>
      <c r="B5592">
        <v>5871</v>
      </c>
    </row>
    <row r="5593" spans="1:2">
      <c r="A5593" t="s">
        <v>5658</v>
      </c>
      <c r="B5593">
        <v>238</v>
      </c>
    </row>
    <row r="5594" spans="1:2">
      <c r="A5594" t="s">
        <v>5659</v>
      </c>
      <c r="B5594">
        <v>1456</v>
      </c>
    </row>
    <row r="5595" spans="1:2">
      <c r="A5595" t="s">
        <v>5660</v>
      </c>
      <c r="B5595">
        <v>10321</v>
      </c>
    </row>
    <row r="5596" spans="1:2">
      <c r="A5596" t="s">
        <v>5661</v>
      </c>
      <c r="B5596">
        <v>10051</v>
      </c>
    </row>
    <row r="5597" spans="1:2">
      <c r="A5597" t="s">
        <v>5662</v>
      </c>
      <c r="B5597">
        <v>9856</v>
      </c>
    </row>
    <row r="5598" spans="1:2">
      <c r="A5598" t="s">
        <v>5663</v>
      </c>
      <c r="B5598">
        <v>1389</v>
      </c>
    </row>
    <row r="5599" spans="1:2">
      <c r="A5599" t="s">
        <v>5664</v>
      </c>
      <c r="B5599">
        <v>4010</v>
      </c>
    </row>
    <row r="5600" spans="1:2">
      <c r="A5600" t="s">
        <v>5665</v>
      </c>
      <c r="B5600">
        <v>1669</v>
      </c>
    </row>
    <row r="5601" spans="1:2">
      <c r="A5601" t="s">
        <v>5666</v>
      </c>
      <c r="B5601">
        <v>3535</v>
      </c>
    </row>
    <row r="5602" spans="1:2">
      <c r="A5602" t="s">
        <v>5667</v>
      </c>
      <c r="B5602">
        <v>1219</v>
      </c>
    </row>
    <row r="5603" spans="1:2">
      <c r="A5603" t="s">
        <v>5668</v>
      </c>
      <c r="B5603">
        <v>978</v>
      </c>
    </row>
    <row r="5604" spans="1:2">
      <c r="A5604" t="s">
        <v>5669</v>
      </c>
      <c r="B5604">
        <v>13336</v>
      </c>
    </row>
    <row r="5605" spans="1:2">
      <c r="A5605" t="s">
        <v>5670</v>
      </c>
      <c r="B5605">
        <v>3103</v>
      </c>
    </row>
    <row r="5606" spans="1:2">
      <c r="A5606" t="s">
        <v>5671</v>
      </c>
      <c r="B5606">
        <v>3006</v>
      </c>
    </row>
    <row r="5607" spans="1:2">
      <c r="A5607" t="s">
        <v>5672</v>
      </c>
      <c r="B5607">
        <v>766</v>
      </c>
    </row>
    <row r="5608" spans="1:2">
      <c r="A5608" t="s">
        <v>5673</v>
      </c>
      <c r="B5608">
        <v>68956</v>
      </c>
    </row>
    <row r="5609" spans="1:2">
      <c r="A5609" t="s">
        <v>5674</v>
      </c>
      <c r="B5609">
        <v>2973</v>
      </c>
    </row>
    <row r="5610" spans="1:2">
      <c r="A5610" t="s">
        <v>5675</v>
      </c>
      <c r="B5610">
        <v>10459</v>
      </c>
    </row>
    <row r="5611" spans="1:2">
      <c r="A5611" t="s">
        <v>5676</v>
      </c>
      <c r="B5611">
        <v>1468</v>
      </c>
    </row>
    <row r="5612" spans="1:2">
      <c r="A5612" t="s">
        <v>5677</v>
      </c>
      <c r="B5612">
        <v>403</v>
      </c>
    </row>
    <row r="5613" spans="1:2">
      <c r="A5613" t="s">
        <v>5678</v>
      </c>
      <c r="B5613">
        <v>867</v>
      </c>
    </row>
    <row r="5614" spans="1:2">
      <c r="A5614" t="s">
        <v>5679</v>
      </c>
      <c r="B5614">
        <v>1108</v>
      </c>
    </row>
    <row r="5615" spans="1:2">
      <c r="A5615" t="s">
        <v>5680</v>
      </c>
      <c r="B5615">
        <v>11223</v>
      </c>
    </row>
    <row r="5616" spans="1:2">
      <c r="A5616" t="s">
        <v>5681</v>
      </c>
      <c r="B5616">
        <v>5820</v>
      </c>
    </row>
    <row r="5617" spans="1:2">
      <c r="A5617" t="s">
        <v>5682</v>
      </c>
      <c r="B5617">
        <v>1088</v>
      </c>
    </row>
    <row r="5618" spans="1:2">
      <c r="A5618" t="s">
        <v>5683</v>
      </c>
      <c r="B5618">
        <v>532</v>
      </c>
    </row>
    <row r="5619" spans="1:2">
      <c r="A5619" t="s">
        <v>5684</v>
      </c>
      <c r="B5619">
        <v>1877</v>
      </c>
    </row>
    <row r="5620" spans="1:2">
      <c r="A5620" t="s">
        <v>5685</v>
      </c>
      <c r="B5620">
        <v>29159</v>
      </c>
    </row>
    <row r="5621" spans="1:2">
      <c r="A5621" t="s">
        <v>5686</v>
      </c>
      <c r="B5621">
        <v>1433</v>
      </c>
    </row>
    <row r="5622" spans="1:2">
      <c r="A5622" t="s">
        <v>5687</v>
      </c>
      <c r="B5622">
        <v>4776</v>
      </c>
    </row>
    <row r="5623" spans="1:2">
      <c r="A5623" t="s">
        <v>5688</v>
      </c>
      <c r="B5623">
        <v>4648</v>
      </c>
    </row>
    <row r="5624" spans="1:2">
      <c r="A5624" t="s">
        <v>5689</v>
      </c>
      <c r="B5624">
        <v>1203</v>
      </c>
    </row>
    <row r="5625" spans="1:2">
      <c r="A5625" t="s">
        <v>5690</v>
      </c>
      <c r="B5625">
        <v>71</v>
      </c>
    </row>
    <row r="5626" spans="1:2">
      <c r="A5626" t="s">
        <v>5691</v>
      </c>
      <c r="B5626">
        <v>2700</v>
      </c>
    </row>
    <row r="5627" spans="1:2">
      <c r="A5627" t="s">
        <v>5692</v>
      </c>
      <c r="B5627">
        <v>306</v>
      </c>
    </row>
    <row r="5628" spans="1:2">
      <c r="A5628" t="s">
        <v>5693</v>
      </c>
      <c r="B5628">
        <v>14115</v>
      </c>
    </row>
    <row r="5629" spans="1:2">
      <c r="A5629" t="s">
        <v>5694</v>
      </c>
      <c r="B5629">
        <v>5316</v>
      </c>
    </row>
    <row r="5630" spans="1:2">
      <c r="A5630" t="s">
        <v>5695</v>
      </c>
      <c r="B5630">
        <v>642</v>
      </c>
    </row>
    <row r="5631" spans="1:2">
      <c r="A5631" t="s">
        <v>5696</v>
      </c>
      <c r="B5631">
        <v>2508</v>
      </c>
    </row>
    <row r="5632" spans="1:2">
      <c r="A5632" t="s">
        <v>5697</v>
      </c>
      <c r="B5632">
        <v>134631</v>
      </c>
    </row>
    <row r="5633" spans="1:2">
      <c r="A5633" t="s">
        <v>5698</v>
      </c>
      <c r="B5633">
        <v>490</v>
      </c>
    </row>
    <row r="5634" spans="1:2">
      <c r="A5634" t="s">
        <v>5699</v>
      </c>
      <c r="B5634">
        <v>1352</v>
      </c>
    </row>
    <row r="5635" spans="1:2">
      <c r="A5635" t="s">
        <v>5700</v>
      </c>
      <c r="B5635">
        <v>830</v>
      </c>
    </row>
    <row r="5636" spans="1:2">
      <c r="A5636" t="s">
        <v>5701</v>
      </c>
      <c r="B5636">
        <v>498</v>
      </c>
    </row>
    <row r="5637" spans="1:2">
      <c r="A5637" t="s">
        <v>5702</v>
      </c>
      <c r="B5637">
        <v>4435</v>
      </c>
    </row>
    <row r="5638" spans="1:2">
      <c r="A5638" t="s">
        <v>5703</v>
      </c>
      <c r="B5638">
        <v>4726</v>
      </c>
    </row>
    <row r="5639" spans="1:2">
      <c r="A5639" t="s">
        <v>5704</v>
      </c>
      <c r="B5639">
        <v>1437</v>
      </c>
    </row>
    <row r="5640" spans="1:2">
      <c r="A5640" t="s">
        <v>5705</v>
      </c>
      <c r="B5640">
        <v>7147</v>
      </c>
    </row>
    <row r="5641" spans="1:2">
      <c r="A5641" t="s">
        <v>5706</v>
      </c>
      <c r="B5641">
        <v>20050</v>
      </c>
    </row>
    <row r="5642" spans="1:2">
      <c r="A5642" t="s">
        <v>5707</v>
      </c>
      <c r="B5642">
        <v>10191</v>
      </c>
    </row>
    <row r="5643" spans="1:2">
      <c r="A5643" t="s">
        <v>5708</v>
      </c>
      <c r="B5643">
        <v>897</v>
      </c>
    </row>
    <row r="5644" spans="1:2">
      <c r="A5644" t="s">
        <v>5709</v>
      </c>
      <c r="B5644">
        <v>7266</v>
      </c>
    </row>
    <row r="5645" spans="1:2">
      <c r="A5645" t="s">
        <v>5710</v>
      </c>
      <c r="B5645">
        <v>1008</v>
      </c>
    </row>
    <row r="5646" spans="1:2">
      <c r="A5646" t="s">
        <v>5711</v>
      </c>
      <c r="B5646">
        <v>1387</v>
      </c>
    </row>
    <row r="5647" spans="1:2">
      <c r="A5647" t="s">
        <v>5712</v>
      </c>
      <c r="B5647">
        <v>1560</v>
      </c>
    </row>
    <row r="5648" spans="1:2">
      <c r="A5648" t="s">
        <v>5713</v>
      </c>
      <c r="B5648">
        <v>1805</v>
      </c>
    </row>
    <row r="5649" spans="1:2">
      <c r="A5649" t="s">
        <v>5714</v>
      </c>
      <c r="B5649">
        <v>7744</v>
      </c>
    </row>
    <row r="5650" spans="1:2">
      <c r="A5650" t="s">
        <v>5715</v>
      </c>
      <c r="B5650">
        <v>14167</v>
      </c>
    </row>
    <row r="5651" spans="1:2">
      <c r="A5651" t="s">
        <v>5716</v>
      </c>
      <c r="B5651">
        <v>180353</v>
      </c>
    </row>
    <row r="5652" spans="1:2">
      <c r="A5652" t="s">
        <v>5717</v>
      </c>
      <c r="B5652">
        <v>141877</v>
      </c>
    </row>
    <row r="5653" spans="1:2">
      <c r="A5653" t="s">
        <v>5718</v>
      </c>
      <c r="B5653">
        <v>8559</v>
      </c>
    </row>
    <row r="5654" spans="1:2">
      <c r="A5654" t="s">
        <v>5719</v>
      </c>
      <c r="B5654">
        <v>1360</v>
      </c>
    </row>
    <row r="5655" spans="1:2">
      <c r="A5655" t="s">
        <v>5720</v>
      </c>
      <c r="B5655">
        <v>951</v>
      </c>
    </row>
    <row r="5656" spans="1:2">
      <c r="A5656" t="s">
        <v>5721</v>
      </c>
      <c r="B5656">
        <v>5547</v>
      </c>
    </row>
    <row r="5657" spans="1:2">
      <c r="A5657" t="s">
        <v>5722</v>
      </c>
      <c r="B5657">
        <v>3006</v>
      </c>
    </row>
    <row r="5658" spans="1:2">
      <c r="A5658" t="s">
        <v>5723</v>
      </c>
      <c r="B5658">
        <v>3731</v>
      </c>
    </row>
    <row r="5659" spans="1:2">
      <c r="A5659" t="s">
        <v>5724</v>
      </c>
      <c r="B5659">
        <v>34421</v>
      </c>
    </row>
    <row r="5660" spans="1:2">
      <c r="A5660" t="s">
        <v>5725</v>
      </c>
      <c r="B5660">
        <v>6993</v>
      </c>
    </row>
    <row r="5661" spans="1:2">
      <c r="A5661" t="s">
        <v>5726</v>
      </c>
      <c r="B5661">
        <v>7491</v>
      </c>
    </row>
    <row r="5662" spans="1:2">
      <c r="A5662" t="s">
        <v>5727</v>
      </c>
      <c r="B5662">
        <v>13025</v>
      </c>
    </row>
    <row r="5663" spans="1:2">
      <c r="A5663" t="s">
        <v>5728</v>
      </c>
      <c r="B5663">
        <v>1285</v>
      </c>
    </row>
    <row r="5664" spans="1:2">
      <c r="A5664" t="s">
        <v>5729</v>
      </c>
      <c r="B5664">
        <v>354</v>
      </c>
    </row>
    <row r="5665" spans="1:2">
      <c r="A5665" t="s">
        <v>5730</v>
      </c>
      <c r="B5665">
        <v>2467</v>
      </c>
    </row>
    <row r="5666" spans="1:2">
      <c r="A5666" t="s">
        <v>5731</v>
      </c>
      <c r="B5666">
        <v>1170</v>
      </c>
    </row>
    <row r="5667" spans="1:2">
      <c r="A5667" t="s">
        <v>5732</v>
      </c>
      <c r="B5667">
        <v>4192</v>
      </c>
    </row>
    <row r="5668" spans="1:2">
      <c r="A5668" t="s">
        <v>5733</v>
      </c>
      <c r="B5668">
        <v>2485</v>
      </c>
    </row>
    <row r="5669" spans="1:2">
      <c r="A5669" t="s">
        <v>5734</v>
      </c>
      <c r="B5669">
        <v>859</v>
      </c>
    </row>
    <row r="5670" spans="1:2">
      <c r="A5670" t="s">
        <v>5735</v>
      </c>
      <c r="B5670">
        <v>2119</v>
      </c>
    </row>
    <row r="5671" spans="1:2">
      <c r="A5671" t="s">
        <v>5736</v>
      </c>
      <c r="B5671">
        <v>1207</v>
      </c>
    </row>
    <row r="5672" spans="1:2">
      <c r="A5672" t="s">
        <v>5737</v>
      </c>
      <c r="B5672">
        <v>274</v>
      </c>
    </row>
    <row r="5673" spans="1:2">
      <c r="A5673" t="s">
        <v>5738</v>
      </c>
      <c r="B5673">
        <v>12295</v>
      </c>
    </row>
    <row r="5674" spans="1:2">
      <c r="A5674" t="s">
        <v>5739</v>
      </c>
      <c r="B5674">
        <v>393</v>
      </c>
    </row>
    <row r="5675" spans="1:2">
      <c r="A5675" t="s">
        <v>5740</v>
      </c>
      <c r="B5675">
        <v>1248</v>
      </c>
    </row>
    <row r="5676" spans="1:2">
      <c r="A5676" t="s">
        <v>5741</v>
      </c>
      <c r="B5676">
        <v>112</v>
      </c>
    </row>
    <row r="5677" spans="1:2">
      <c r="A5677" t="s">
        <v>5742</v>
      </c>
      <c r="B5677">
        <v>195</v>
      </c>
    </row>
    <row r="5678" spans="1:2">
      <c r="A5678" t="s">
        <v>5743</v>
      </c>
      <c r="B5678">
        <v>50246</v>
      </c>
    </row>
    <row r="5679" spans="1:2">
      <c r="A5679" t="s">
        <v>5744</v>
      </c>
      <c r="B5679">
        <v>1605</v>
      </c>
    </row>
    <row r="5680" spans="1:2">
      <c r="A5680" t="s">
        <v>5745</v>
      </c>
      <c r="B5680">
        <v>542</v>
      </c>
    </row>
    <row r="5681" spans="1:2">
      <c r="A5681" t="s">
        <v>5746</v>
      </c>
      <c r="B5681">
        <v>6486</v>
      </c>
    </row>
    <row r="5682" spans="1:2">
      <c r="A5682" t="s">
        <v>5747</v>
      </c>
      <c r="B5682">
        <v>2509</v>
      </c>
    </row>
    <row r="5683" spans="1:2">
      <c r="A5683" t="s">
        <v>5748</v>
      </c>
      <c r="B5683">
        <v>20186</v>
      </c>
    </row>
    <row r="5684" spans="1:2">
      <c r="A5684" t="s">
        <v>5749</v>
      </c>
      <c r="B5684">
        <v>84</v>
      </c>
    </row>
    <row r="5685" spans="1:2">
      <c r="A5685" t="s">
        <v>5750</v>
      </c>
      <c r="B5685">
        <v>4429</v>
      </c>
    </row>
    <row r="5686" spans="1:2">
      <c r="A5686" t="s">
        <v>5751</v>
      </c>
      <c r="B5686">
        <v>687</v>
      </c>
    </row>
    <row r="5687" spans="1:2">
      <c r="A5687" t="s">
        <v>5752</v>
      </c>
      <c r="B5687">
        <v>5701</v>
      </c>
    </row>
    <row r="5688" spans="1:2">
      <c r="A5688" t="s">
        <v>5753</v>
      </c>
      <c r="B5688">
        <v>33887</v>
      </c>
    </row>
    <row r="5689" spans="1:2">
      <c r="A5689" t="s">
        <v>5754</v>
      </c>
      <c r="B5689">
        <v>3367</v>
      </c>
    </row>
    <row r="5690" spans="1:2">
      <c r="A5690" t="s">
        <v>5755</v>
      </c>
      <c r="B5690">
        <v>1235</v>
      </c>
    </row>
    <row r="5691" spans="1:2">
      <c r="A5691" t="s">
        <v>5756</v>
      </c>
      <c r="B5691">
        <v>1339</v>
      </c>
    </row>
    <row r="5692" spans="1:2">
      <c r="A5692" t="s">
        <v>5757</v>
      </c>
      <c r="B5692">
        <v>9627</v>
      </c>
    </row>
    <row r="5693" spans="1:2">
      <c r="A5693" t="s">
        <v>5758</v>
      </c>
      <c r="B5693">
        <v>11746</v>
      </c>
    </row>
    <row r="5694" spans="1:2">
      <c r="A5694" t="s">
        <v>5759</v>
      </c>
      <c r="B5694">
        <v>43785</v>
      </c>
    </row>
    <row r="5695" spans="1:2">
      <c r="A5695" t="s">
        <v>5760</v>
      </c>
      <c r="B5695">
        <v>1192</v>
      </c>
    </row>
    <row r="5696" spans="1:2">
      <c r="A5696" t="s">
        <v>5761</v>
      </c>
      <c r="B5696">
        <v>1032</v>
      </c>
    </row>
    <row r="5697" spans="1:2">
      <c r="A5697" t="s">
        <v>5762</v>
      </c>
      <c r="B5697">
        <v>6857</v>
      </c>
    </row>
    <row r="5698" spans="1:2">
      <c r="A5698" t="s">
        <v>5763</v>
      </c>
      <c r="B5698">
        <v>2309</v>
      </c>
    </row>
    <row r="5699" spans="1:2">
      <c r="A5699" t="s">
        <v>5764</v>
      </c>
      <c r="B5699">
        <v>7542</v>
      </c>
    </row>
    <row r="5700" spans="1:2">
      <c r="A5700" t="s">
        <v>5765</v>
      </c>
      <c r="B5700">
        <v>641</v>
      </c>
    </row>
    <row r="5701" spans="1:2">
      <c r="A5701" t="s">
        <v>5766</v>
      </c>
      <c r="B5701">
        <v>76</v>
      </c>
    </row>
    <row r="5702" spans="1:2">
      <c r="A5702" t="s">
        <v>5767</v>
      </c>
      <c r="B5702">
        <v>154</v>
      </c>
    </row>
    <row r="5703" spans="1:2">
      <c r="A5703" t="s">
        <v>5768</v>
      </c>
      <c r="B5703">
        <v>142</v>
      </c>
    </row>
    <row r="5704" spans="1:2">
      <c r="A5704" t="s">
        <v>5769</v>
      </c>
      <c r="B5704">
        <v>128656</v>
      </c>
    </row>
    <row r="5705" spans="1:2">
      <c r="A5705" t="s">
        <v>5770</v>
      </c>
      <c r="B5705">
        <v>2640</v>
      </c>
    </row>
    <row r="5706" spans="1:2">
      <c r="A5706" t="s">
        <v>5771</v>
      </c>
      <c r="B5706">
        <v>2150</v>
      </c>
    </row>
    <row r="5707" spans="1:2">
      <c r="A5707" t="s">
        <v>5772</v>
      </c>
      <c r="B5707">
        <v>952</v>
      </c>
    </row>
    <row r="5708" spans="1:2">
      <c r="A5708" t="s">
        <v>5773</v>
      </c>
      <c r="B5708">
        <v>5258</v>
      </c>
    </row>
    <row r="5709" spans="1:2">
      <c r="A5709" t="s">
        <v>5774</v>
      </c>
      <c r="B5709">
        <v>764</v>
      </c>
    </row>
    <row r="5710" spans="1:2">
      <c r="A5710" t="s">
        <v>5775</v>
      </c>
      <c r="B5710">
        <v>2137</v>
      </c>
    </row>
    <row r="5711" spans="1:2">
      <c r="A5711" t="s">
        <v>5776</v>
      </c>
      <c r="B5711">
        <v>5336</v>
      </c>
    </row>
    <row r="5712" spans="1:2">
      <c r="A5712" t="s">
        <v>5777</v>
      </c>
      <c r="B5712">
        <v>737</v>
      </c>
    </row>
    <row r="5713" spans="1:2">
      <c r="A5713" t="s">
        <v>5778</v>
      </c>
      <c r="B5713">
        <v>1809</v>
      </c>
    </row>
    <row r="5714" spans="1:2">
      <c r="A5714" t="s">
        <v>5779</v>
      </c>
      <c r="B5714">
        <v>13441</v>
      </c>
    </row>
    <row r="5715" spans="1:2">
      <c r="A5715" t="s">
        <v>5780</v>
      </c>
      <c r="B5715">
        <v>1131</v>
      </c>
    </row>
    <row r="5716" spans="1:2">
      <c r="A5716" t="s">
        <v>5781</v>
      </c>
      <c r="B5716">
        <v>3834</v>
      </c>
    </row>
    <row r="5717" spans="1:2">
      <c r="A5717" t="s">
        <v>5782</v>
      </c>
      <c r="B5717">
        <v>673</v>
      </c>
    </row>
    <row r="5718" spans="1:2">
      <c r="A5718" t="s">
        <v>5783</v>
      </c>
      <c r="B5718">
        <v>1767</v>
      </c>
    </row>
    <row r="5719" spans="1:2">
      <c r="A5719" t="s">
        <v>5784</v>
      </c>
      <c r="B5719">
        <v>2588</v>
      </c>
    </row>
    <row r="5720" spans="1:2">
      <c r="A5720" t="s">
        <v>5785</v>
      </c>
      <c r="B5720">
        <v>953</v>
      </c>
    </row>
    <row r="5721" spans="1:2">
      <c r="A5721" t="s">
        <v>5786</v>
      </c>
      <c r="B5721">
        <v>3062</v>
      </c>
    </row>
    <row r="5722" spans="1:2">
      <c r="A5722" t="s">
        <v>5787</v>
      </c>
      <c r="B5722">
        <v>436</v>
      </c>
    </row>
    <row r="5723" spans="1:2">
      <c r="A5723" t="s">
        <v>5788</v>
      </c>
      <c r="B5723">
        <v>1327</v>
      </c>
    </row>
    <row r="5724" spans="1:2">
      <c r="A5724" t="s">
        <v>5789</v>
      </c>
      <c r="B5724">
        <v>4356</v>
      </c>
    </row>
    <row r="5725" spans="1:2">
      <c r="A5725" t="s">
        <v>5790</v>
      </c>
      <c r="B5725">
        <v>758</v>
      </c>
    </row>
    <row r="5726" spans="1:2">
      <c r="A5726" t="s">
        <v>5791</v>
      </c>
      <c r="B5726">
        <v>5282</v>
      </c>
    </row>
    <row r="5727" spans="1:2">
      <c r="A5727" t="s">
        <v>5792</v>
      </c>
      <c r="B5727">
        <v>13951</v>
      </c>
    </row>
    <row r="5728" spans="1:2">
      <c r="A5728" t="s">
        <v>5793</v>
      </c>
      <c r="B5728">
        <v>149</v>
      </c>
    </row>
    <row r="5729" spans="1:2">
      <c r="A5729" t="s">
        <v>5794</v>
      </c>
      <c r="B5729">
        <v>14758</v>
      </c>
    </row>
    <row r="5730" spans="1:2">
      <c r="A5730" t="s">
        <v>5795</v>
      </c>
      <c r="B5730">
        <v>833</v>
      </c>
    </row>
    <row r="5731" spans="1:2">
      <c r="A5731" t="s">
        <v>5796</v>
      </c>
      <c r="B5731">
        <v>2747</v>
      </c>
    </row>
    <row r="5732" spans="1:2">
      <c r="A5732" t="s">
        <v>5797</v>
      </c>
      <c r="B5732">
        <v>3833</v>
      </c>
    </row>
    <row r="5733" spans="1:2">
      <c r="A5733" t="s">
        <v>5798</v>
      </c>
      <c r="B5733">
        <v>230</v>
      </c>
    </row>
    <row r="5734" spans="1:2">
      <c r="A5734" t="s">
        <v>5799</v>
      </c>
      <c r="B5734">
        <v>966</v>
      </c>
    </row>
    <row r="5735" spans="1:2">
      <c r="A5735" t="s">
        <v>5800</v>
      </c>
      <c r="B5735">
        <v>1443</v>
      </c>
    </row>
    <row r="5736" spans="1:2">
      <c r="A5736" t="s">
        <v>5801</v>
      </c>
      <c r="B5736">
        <v>17565</v>
      </c>
    </row>
    <row r="5737" spans="1:2">
      <c r="A5737" t="s">
        <v>5802</v>
      </c>
      <c r="B5737">
        <v>688</v>
      </c>
    </row>
    <row r="5738" spans="1:2">
      <c r="A5738" t="s">
        <v>5803</v>
      </c>
      <c r="B5738">
        <v>4429</v>
      </c>
    </row>
    <row r="5739" spans="1:2">
      <c r="A5739" t="s">
        <v>5804</v>
      </c>
      <c r="B5739">
        <v>2687</v>
      </c>
    </row>
    <row r="5740" spans="1:2">
      <c r="A5740" t="s">
        <v>5805</v>
      </c>
      <c r="B5740">
        <v>11976</v>
      </c>
    </row>
    <row r="5741" spans="1:2">
      <c r="A5741" t="s">
        <v>5806</v>
      </c>
      <c r="B5741">
        <v>1919</v>
      </c>
    </row>
    <row r="5742" spans="1:2">
      <c r="A5742" t="s">
        <v>5807</v>
      </c>
      <c r="B5742">
        <v>2792</v>
      </c>
    </row>
    <row r="5743" spans="1:2">
      <c r="A5743" t="s">
        <v>5808</v>
      </c>
      <c r="B5743">
        <v>372</v>
      </c>
    </row>
    <row r="5744" spans="1:2">
      <c r="A5744" t="s">
        <v>5809</v>
      </c>
      <c r="B5744">
        <v>1427</v>
      </c>
    </row>
    <row r="5745" spans="1:2">
      <c r="A5745" t="s">
        <v>5810</v>
      </c>
      <c r="B5745">
        <v>417</v>
      </c>
    </row>
    <row r="5746" spans="1:2">
      <c r="A5746" t="s">
        <v>5811</v>
      </c>
      <c r="B5746">
        <v>2284</v>
      </c>
    </row>
    <row r="5747" spans="1:2">
      <c r="A5747" t="s">
        <v>5812</v>
      </c>
      <c r="B5747">
        <v>3010</v>
      </c>
    </row>
    <row r="5748" spans="1:2">
      <c r="A5748" t="s">
        <v>5813</v>
      </c>
      <c r="B5748">
        <v>5507</v>
      </c>
    </row>
    <row r="5749" spans="1:2">
      <c r="A5749" t="s">
        <v>5814</v>
      </c>
      <c r="B5749">
        <v>0</v>
      </c>
    </row>
    <row r="5750" spans="1:2">
      <c r="A5750" t="s">
        <v>5815</v>
      </c>
      <c r="B5750">
        <v>686</v>
      </c>
    </row>
    <row r="5751" spans="1:2">
      <c r="A5751" t="s">
        <v>5816</v>
      </c>
      <c r="B5751">
        <v>1278</v>
      </c>
    </row>
    <row r="5752" spans="1:2">
      <c r="A5752" t="s">
        <v>5817</v>
      </c>
      <c r="B5752">
        <v>49792</v>
      </c>
    </row>
    <row r="5753" spans="1:2">
      <c r="A5753" t="s">
        <v>5818</v>
      </c>
      <c r="B5753">
        <v>1980</v>
      </c>
    </row>
    <row r="5754" spans="1:2">
      <c r="A5754" t="s">
        <v>5819</v>
      </c>
      <c r="B5754">
        <v>7012</v>
      </c>
    </row>
    <row r="5755" spans="1:2">
      <c r="A5755" t="s">
        <v>5820</v>
      </c>
      <c r="B5755">
        <v>7650</v>
      </c>
    </row>
    <row r="5756" spans="1:2">
      <c r="A5756" t="s">
        <v>5821</v>
      </c>
      <c r="B5756">
        <v>3811</v>
      </c>
    </row>
    <row r="5757" spans="1:2">
      <c r="A5757" t="s">
        <v>5822</v>
      </c>
      <c r="B5757">
        <v>3774</v>
      </c>
    </row>
    <row r="5758" spans="1:2">
      <c r="A5758" t="s">
        <v>5823</v>
      </c>
      <c r="B5758">
        <v>166</v>
      </c>
    </row>
    <row r="5759" spans="1:2">
      <c r="A5759" t="s">
        <v>5824</v>
      </c>
      <c r="B5759">
        <v>85</v>
      </c>
    </row>
    <row r="5760" spans="1:2">
      <c r="A5760" t="s">
        <v>5825</v>
      </c>
      <c r="B5760">
        <v>2462</v>
      </c>
    </row>
    <row r="5761" spans="1:2">
      <c r="A5761" t="s">
        <v>5826</v>
      </c>
      <c r="B5761">
        <v>373</v>
      </c>
    </row>
    <row r="5762" spans="1:2">
      <c r="A5762" t="s">
        <v>5827</v>
      </c>
      <c r="B5762">
        <v>3028</v>
      </c>
    </row>
    <row r="5763" spans="1:2">
      <c r="A5763" t="s">
        <v>5828</v>
      </c>
      <c r="B5763">
        <v>4961</v>
      </c>
    </row>
    <row r="5764" spans="1:2">
      <c r="A5764" t="s">
        <v>5829</v>
      </c>
      <c r="B5764">
        <v>6159</v>
      </c>
    </row>
    <row r="5765" spans="1:2">
      <c r="A5765" t="s">
        <v>5830</v>
      </c>
      <c r="B5765">
        <v>4320</v>
      </c>
    </row>
    <row r="5766" spans="1:2">
      <c r="A5766" t="s">
        <v>5831</v>
      </c>
      <c r="B5766">
        <v>2245</v>
      </c>
    </row>
    <row r="5767" spans="1:2">
      <c r="A5767" t="s">
        <v>5832</v>
      </c>
      <c r="B5767">
        <v>547</v>
      </c>
    </row>
    <row r="5768" spans="1:2">
      <c r="A5768" t="s">
        <v>5833</v>
      </c>
      <c r="B5768">
        <v>6174</v>
      </c>
    </row>
    <row r="5769" spans="1:2">
      <c r="A5769" t="s">
        <v>5834</v>
      </c>
      <c r="B5769">
        <v>562</v>
      </c>
    </row>
    <row r="5770" spans="1:2">
      <c r="A5770" t="s">
        <v>5835</v>
      </c>
      <c r="B5770">
        <v>2316</v>
      </c>
    </row>
    <row r="5771" spans="1:2">
      <c r="A5771" t="s">
        <v>5836</v>
      </c>
      <c r="B5771">
        <v>565</v>
      </c>
    </row>
    <row r="5772" spans="1:2">
      <c r="A5772" t="s">
        <v>5837</v>
      </c>
      <c r="B5772">
        <v>1635</v>
      </c>
    </row>
    <row r="5773" spans="1:2">
      <c r="A5773" t="s">
        <v>5838</v>
      </c>
      <c r="B5773">
        <v>251</v>
      </c>
    </row>
    <row r="5774" spans="1:2">
      <c r="A5774" t="s">
        <v>5839</v>
      </c>
      <c r="B5774">
        <v>157</v>
      </c>
    </row>
    <row r="5775" spans="1:2">
      <c r="A5775" t="s">
        <v>5840</v>
      </c>
      <c r="B5775">
        <v>941</v>
      </c>
    </row>
    <row r="5776" spans="1:2">
      <c r="A5776" t="s">
        <v>5841</v>
      </c>
      <c r="B5776">
        <v>1031</v>
      </c>
    </row>
    <row r="5777" spans="1:2">
      <c r="A5777" t="s">
        <v>5842</v>
      </c>
      <c r="B5777">
        <v>1616</v>
      </c>
    </row>
    <row r="5778" spans="1:2">
      <c r="A5778" t="s">
        <v>5843</v>
      </c>
      <c r="B5778">
        <v>98</v>
      </c>
    </row>
    <row r="5779" spans="1:2">
      <c r="A5779" t="s">
        <v>5844</v>
      </c>
      <c r="B5779">
        <v>3720</v>
      </c>
    </row>
    <row r="5780" spans="1:2">
      <c r="A5780" t="s">
        <v>5845</v>
      </c>
      <c r="B5780">
        <v>522</v>
      </c>
    </row>
    <row r="5781" spans="1:2">
      <c r="A5781" t="s">
        <v>5846</v>
      </c>
      <c r="B5781">
        <v>447</v>
      </c>
    </row>
    <row r="5782" spans="1:2">
      <c r="A5782" t="s">
        <v>5847</v>
      </c>
      <c r="B5782">
        <v>358</v>
      </c>
    </row>
    <row r="5783" spans="1:2">
      <c r="A5783" t="s">
        <v>5848</v>
      </c>
      <c r="B5783">
        <v>1426</v>
      </c>
    </row>
    <row r="5784" spans="1:2">
      <c r="A5784" t="s">
        <v>5849</v>
      </c>
      <c r="B5784">
        <v>5614</v>
      </c>
    </row>
    <row r="5785" spans="1:2">
      <c r="A5785" t="s">
        <v>5850</v>
      </c>
      <c r="B5785">
        <v>13014</v>
      </c>
    </row>
    <row r="5786" spans="1:2">
      <c r="A5786" t="s">
        <v>5851</v>
      </c>
      <c r="B5786">
        <v>1346</v>
      </c>
    </row>
    <row r="5787" spans="1:2">
      <c r="A5787" t="s">
        <v>5852</v>
      </c>
      <c r="B5787">
        <v>3352</v>
      </c>
    </row>
    <row r="5788" spans="1:2">
      <c r="A5788" t="s">
        <v>5853</v>
      </c>
      <c r="B5788">
        <v>1104</v>
      </c>
    </row>
    <row r="5789" spans="1:2">
      <c r="A5789" t="s">
        <v>5854</v>
      </c>
      <c r="B5789">
        <v>189</v>
      </c>
    </row>
    <row r="5790" spans="1:2">
      <c r="A5790" t="s">
        <v>5855</v>
      </c>
      <c r="B5790">
        <v>1451</v>
      </c>
    </row>
    <row r="5791" spans="1:2">
      <c r="A5791" t="s">
        <v>5856</v>
      </c>
      <c r="B5791">
        <v>10002</v>
      </c>
    </row>
    <row r="5792" spans="1:2">
      <c r="A5792" t="s">
        <v>5857</v>
      </c>
      <c r="B5792">
        <v>2116</v>
      </c>
    </row>
    <row r="5793" spans="1:2">
      <c r="A5793" t="s">
        <v>5858</v>
      </c>
      <c r="B5793">
        <v>903</v>
      </c>
    </row>
    <row r="5794" spans="1:2">
      <c r="A5794" t="s">
        <v>5859</v>
      </c>
      <c r="B5794">
        <v>2352</v>
      </c>
    </row>
    <row r="5795" spans="1:2">
      <c r="A5795" t="s">
        <v>5860</v>
      </c>
      <c r="B5795">
        <v>698</v>
      </c>
    </row>
    <row r="5796" spans="1:2">
      <c r="A5796" t="s">
        <v>5861</v>
      </c>
      <c r="B5796">
        <v>1009</v>
      </c>
    </row>
    <row r="5797" spans="1:2">
      <c r="A5797" t="s">
        <v>5862</v>
      </c>
      <c r="B5797">
        <v>825</v>
      </c>
    </row>
    <row r="5798" spans="1:2">
      <c r="A5798" t="s">
        <v>5863</v>
      </c>
      <c r="B5798">
        <v>229</v>
      </c>
    </row>
    <row r="5799" spans="1:2">
      <c r="A5799" t="s">
        <v>5864</v>
      </c>
      <c r="B5799">
        <v>2333</v>
      </c>
    </row>
    <row r="5800" spans="1:2">
      <c r="A5800" t="s">
        <v>5865</v>
      </c>
      <c r="B5800">
        <v>3385</v>
      </c>
    </row>
    <row r="5801" spans="1:2">
      <c r="A5801" t="s">
        <v>5866</v>
      </c>
      <c r="B5801">
        <v>3133</v>
      </c>
    </row>
    <row r="5802" spans="1:2">
      <c r="A5802" t="s">
        <v>5867</v>
      </c>
      <c r="B5802">
        <v>1460</v>
      </c>
    </row>
    <row r="5803" spans="1:2">
      <c r="A5803" t="s">
        <v>5868</v>
      </c>
      <c r="B5803">
        <v>754</v>
      </c>
    </row>
    <row r="5804" spans="1:2">
      <c r="A5804" t="s">
        <v>5869</v>
      </c>
      <c r="B5804">
        <v>7461</v>
      </c>
    </row>
    <row r="5805" spans="1:2">
      <c r="A5805" t="s">
        <v>5870</v>
      </c>
      <c r="B5805">
        <v>254</v>
      </c>
    </row>
    <row r="5806" spans="1:2">
      <c r="A5806" t="s">
        <v>5871</v>
      </c>
      <c r="B5806">
        <v>2195</v>
      </c>
    </row>
    <row r="5807" spans="1:2">
      <c r="A5807" t="s">
        <v>5872</v>
      </c>
      <c r="B5807">
        <v>802</v>
      </c>
    </row>
    <row r="5808" spans="1:2">
      <c r="A5808" t="s">
        <v>5873</v>
      </c>
      <c r="B5808">
        <v>167</v>
      </c>
    </row>
    <row r="5809" spans="1:2">
      <c r="A5809" t="s">
        <v>5874</v>
      </c>
      <c r="B5809">
        <v>2024</v>
      </c>
    </row>
    <row r="5810" spans="1:2">
      <c r="A5810" t="s">
        <v>5875</v>
      </c>
      <c r="B5810">
        <v>1756</v>
      </c>
    </row>
    <row r="5811" spans="1:2">
      <c r="A5811" t="s">
        <v>5876</v>
      </c>
      <c r="B5811">
        <v>3746</v>
      </c>
    </row>
    <row r="5812" spans="1:2">
      <c r="A5812" t="s">
        <v>5877</v>
      </c>
      <c r="B5812">
        <v>297</v>
      </c>
    </row>
    <row r="5813" spans="1:2">
      <c r="A5813" t="s">
        <v>5878</v>
      </c>
      <c r="B5813">
        <v>1734</v>
      </c>
    </row>
    <row r="5814" spans="1:2">
      <c r="A5814" t="s">
        <v>5879</v>
      </c>
      <c r="B5814">
        <v>4386</v>
      </c>
    </row>
    <row r="5815" spans="1:2">
      <c r="A5815" t="s">
        <v>5880</v>
      </c>
      <c r="B5815">
        <v>1241</v>
      </c>
    </row>
    <row r="5816" spans="1:2">
      <c r="A5816" t="s">
        <v>5881</v>
      </c>
      <c r="B5816">
        <v>4029</v>
      </c>
    </row>
    <row r="5817" spans="1:2">
      <c r="A5817" t="s">
        <v>5882</v>
      </c>
      <c r="B5817">
        <v>1073</v>
      </c>
    </row>
    <row r="5818" spans="1:2">
      <c r="A5818" t="s">
        <v>5883</v>
      </c>
      <c r="B5818">
        <v>1793</v>
      </c>
    </row>
    <row r="5819" spans="1:2">
      <c r="A5819" t="s">
        <v>5884</v>
      </c>
      <c r="B5819">
        <v>3807</v>
      </c>
    </row>
    <row r="5820" spans="1:2">
      <c r="A5820" t="s">
        <v>5885</v>
      </c>
      <c r="B5820">
        <v>1965</v>
      </c>
    </row>
    <row r="5821" spans="1:2">
      <c r="A5821" t="s">
        <v>5886</v>
      </c>
      <c r="B5821">
        <v>1002</v>
      </c>
    </row>
    <row r="5822" spans="1:2">
      <c r="A5822" t="s">
        <v>5887</v>
      </c>
      <c r="B5822">
        <v>1759</v>
      </c>
    </row>
    <row r="5823" spans="1:2">
      <c r="A5823" t="s">
        <v>5888</v>
      </c>
      <c r="B5823">
        <v>631</v>
      </c>
    </row>
    <row r="5824" spans="1:2">
      <c r="A5824" t="s">
        <v>5889</v>
      </c>
      <c r="B5824">
        <v>2842</v>
      </c>
    </row>
    <row r="5825" spans="1:2">
      <c r="A5825" t="s">
        <v>5890</v>
      </c>
      <c r="B5825">
        <v>9113</v>
      </c>
    </row>
    <row r="5826" spans="1:2">
      <c r="A5826" t="s">
        <v>5891</v>
      </c>
      <c r="B5826">
        <v>7182</v>
      </c>
    </row>
    <row r="5827" spans="1:2">
      <c r="A5827" t="s">
        <v>5892</v>
      </c>
      <c r="B5827">
        <v>1604</v>
      </c>
    </row>
    <row r="5828" spans="1:2">
      <c r="A5828" t="s">
        <v>5893</v>
      </c>
      <c r="B5828">
        <v>1035</v>
      </c>
    </row>
    <row r="5829" spans="1:2">
      <c r="A5829" t="s">
        <v>5894</v>
      </c>
      <c r="B5829">
        <v>1423</v>
      </c>
    </row>
    <row r="5830" spans="1:2">
      <c r="A5830" t="s">
        <v>5895</v>
      </c>
      <c r="B5830">
        <v>7442</v>
      </c>
    </row>
    <row r="5831" spans="1:2">
      <c r="A5831" t="s">
        <v>5896</v>
      </c>
      <c r="B5831">
        <v>1201</v>
      </c>
    </row>
    <row r="5832" spans="1:2">
      <c r="A5832" t="s">
        <v>5897</v>
      </c>
      <c r="B5832">
        <v>627</v>
      </c>
    </row>
    <row r="5833" spans="1:2">
      <c r="A5833" t="s">
        <v>5898</v>
      </c>
      <c r="B5833">
        <v>672</v>
      </c>
    </row>
    <row r="5834" spans="1:2">
      <c r="A5834" t="s">
        <v>5899</v>
      </c>
      <c r="B5834">
        <v>1671</v>
      </c>
    </row>
    <row r="5835" spans="1:2">
      <c r="A5835" t="s">
        <v>5900</v>
      </c>
      <c r="B5835">
        <v>9199</v>
      </c>
    </row>
    <row r="5836" spans="1:2">
      <c r="A5836" t="s">
        <v>5901</v>
      </c>
      <c r="B5836">
        <v>1172</v>
      </c>
    </row>
    <row r="5837" spans="1:2">
      <c r="A5837" t="s">
        <v>5902</v>
      </c>
      <c r="B5837">
        <v>529</v>
      </c>
    </row>
    <row r="5838" spans="1:2">
      <c r="A5838" t="s">
        <v>5903</v>
      </c>
      <c r="B5838">
        <v>710</v>
      </c>
    </row>
    <row r="5839" spans="1:2">
      <c r="A5839" t="s">
        <v>5904</v>
      </c>
      <c r="B5839">
        <v>2791</v>
      </c>
    </row>
    <row r="5840" spans="1:2">
      <c r="A5840" t="s">
        <v>5905</v>
      </c>
      <c r="B5840">
        <v>954</v>
      </c>
    </row>
    <row r="5841" spans="1:2">
      <c r="A5841" t="s">
        <v>5906</v>
      </c>
      <c r="B5841">
        <v>6762</v>
      </c>
    </row>
    <row r="5842" spans="1:2">
      <c r="A5842" t="s">
        <v>5907</v>
      </c>
      <c r="B5842">
        <v>841</v>
      </c>
    </row>
    <row r="5843" spans="1:2">
      <c r="A5843" t="s">
        <v>5908</v>
      </c>
      <c r="B5843">
        <v>1083</v>
      </c>
    </row>
    <row r="5844" spans="1:2">
      <c r="A5844" t="s">
        <v>5909</v>
      </c>
      <c r="B5844">
        <v>191</v>
      </c>
    </row>
    <row r="5845" spans="1:2">
      <c r="A5845" t="s">
        <v>5910</v>
      </c>
      <c r="B5845">
        <v>852</v>
      </c>
    </row>
    <row r="5846" spans="1:2">
      <c r="A5846" t="s">
        <v>5911</v>
      </c>
      <c r="B5846">
        <v>524</v>
      </c>
    </row>
    <row r="5847" spans="1:2">
      <c r="A5847" t="s">
        <v>5912</v>
      </c>
      <c r="B5847">
        <v>220</v>
      </c>
    </row>
    <row r="5848" spans="1:2">
      <c r="A5848" t="s">
        <v>5913</v>
      </c>
      <c r="B5848">
        <v>259</v>
      </c>
    </row>
    <row r="5849" spans="1:2">
      <c r="A5849" t="s">
        <v>5914</v>
      </c>
      <c r="B5849">
        <v>406</v>
      </c>
    </row>
    <row r="5850" spans="1:2">
      <c r="A5850" t="s">
        <v>5915</v>
      </c>
      <c r="B5850">
        <v>2034</v>
      </c>
    </row>
    <row r="5851" spans="1:2">
      <c r="A5851" t="s">
        <v>5916</v>
      </c>
      <c r="B5851">
        <v>1410</v>
      </c>
    </row>
    <row r="5852" spans="1:2">
      <c r="A5852" t="s">
        <v>5917</v>
      </c>
      <c r="B5852">
        <v>4325</v>
      </c>
    </row>
    <row r="5853" spans="1:2">
      <c r="A5853" t="s">
        <v>5918</v>
      </c>
      <c r="B5853">
        <v>1323</v>
      </c>
    </row>
    <row r="5854" spans="1:2">
      <c r="A5854" t="s">
        <v>5919</v>
      </c>
      <c r="B5854">
        <v>363</v>
      </c>
    </row>
    <row r="5855" spans="1:2">
      <c r="A5855" t="s">
        <v>5920</v>
      </c>
      <c r="B5855">
        <v>908</v>
      </c>
    </row>
    <row r="5856" spans="1:2">
      <c r="A5856" t="s">
        <v>5921</v>
      </c>
      <c r="B5856">
        <v>1157</v>
      </c>
    </row>
    <row r="5857" spans="1:2">
      <c r="A5857" t="s">
        <v>5922</v>
      </c>
      <c r="B5857">
        <v>7507</v>
      </c>
    </row>
    <row r="5858" spans="1:2">
      <c r="A5858" t="s">
        <v>5923</v>
      </c>
      <c r="B5858">
        <v>1073</v>
      </c>
    </row>
    <row r="5859" spans="1:2">
      <c r="A5859" t="s">
        <v>5924</v>
      </c>
      <c r="B5859">
        <v>3778</v>
      </c>
    </row>
    <row r="5860" spans="1:2">
      <c r="A5860" t="s">
        <v>5925</v>
      </c>
      <c r="B5860">
        <v>2335</v>
      </c>
    </row>
    <row r="5861" spans="1:2">
      <c r="A5861" t="s">
        <v>5926</v>
      </c>
      <c r="B5861">
        <v>5023</v>
      </c>
    </row>
    <row r="5862" spans="1:2">
      <c r="A5862" t="s">
        <v>5927</v>
      </c>
      <c r="B5862">
        <v>4177</v>
      </c>
    </row>
    <row r="5863" spans="1:2">
      <c r="A5863" t="s">
        <v>5928</v>
      </c>
      <c r="B5863">
        <v>2193</v>
      </c>
    </row>
    <row r="5864" spans="1:2">
      <c r="A5864" t="s">
        <v>5929</v>
      </c>
      <c r="B5864">
        <v>2685</v>
      </c>
    </row>
    <row r="5865" spans="1:2">
      <c r="A5865" t="s">
        <v>5930</v>
      </c>
      <c r="B5865">
        <v>7739</v>
      </c>
    </row>
    <row r="5866" spans="1:2">
      <c r="A5866" t="s">
        <v>5931</v>
      </c>
      <c r="B5866">
        <v>1365</v>
      </c>
    </row>
    <row r="5867" spans="1:2">
      <c r="A5867" t="s">
        <v>5932</v>
      </c>
      <c r="B5867">
        <v>5892</v>
      </c>
    </row>
    <row r="5868" spans="1:2">
      <c r="A5868" t="s">
        <v>5933</v>
      </c>
      <c r="B5868">
        <v>194</v>
      </c>
    </row>
    <row r="5869" spans="1:2">
      <c r="A5869" t="s">
        <v>5934</v>
      </c>
      <c r="B5869">
        <v>3304</v>
      </c>
    </row>
    <row r="5870" spans="1:2">
      <c r="A5870" t="s">
        <v>5935</v>
      </c>
      <c r="B5870">
        <v>501</v>
      </c>
    </row>
    <row r="5871" spans="1:2">
      <c r="A5871" t="s">
        <v>5936</v>
      </c>
      <c r="B5871">
        <v>798</v>
      </c>
    </row>
    <row r="5872" spans="1:2">
      <c r="A5872" t="s">
        <v>5937</v>
      </c>
      <c r="B5872">
        <v>159</v>
      </c>
    </row>
    <row r="5873" spans="1:2">
      <c r="A5873" t="s">
        <v>5938</v>
      </c>
      <c r="B5873">
        <v>852</v>
      </c>
    </row>
    <row r="5874" spans="1:2">
      <c r="A5874" t="s">
        <v>5939</v>
      </c>
      <c r="B5874">
        <v>1994</v>
      </c>
    </row>
    <row r="5875" spans="1:2">
      <c r="A5875" t="s">
        <v>5940</v>
      </c>
      <c r="B5875">
        <v>3631</v>
      </c>
    </row>
    <row r="5876" spans="1:2">
      <c r="A5876" t="s">
        <v>5941</v>
      </c>
      <c r="B5876">
        <v>2546804</v>
      </c>
    </row>
    <row r="5877" spans="1:2">
      <c r="A5877" t="s">
        <v>5942</v>
      </c>
      <c r="B5877">
        <v>415</v>
      </c>
    </row>
    <row r="5878" spans="1:2">
      <c r="A5878" t="s">
        <v>5943</v>
      </c>
      <c r="B5878">
        <v>4216</v>
      </c>
    </row>
    <row r="5879" spans="1:2">
      <c r="A5879" t="s">
        <v>5944</v>
      </c>
      <c r="B5879">
        <v>909</v>
      </c>
    </row>
    <row r="5880" spans="1:2">
      <c r="A5880" t="s">
        <v>5945</v>
      </c>
      <c r="B5880">
        <v>590</v>
      </c>
    </row>
    <row r="5881" spans="1:2">
      <c r="A5881" t="s">
        <v>5946</v>
      </c>
      <c r="B5881">
        <v>619</v>
      </c>
    </row>
    <row r="5882" spans="1:2">
      <c r="A5882" t="s">
        <v>5947</v>
      </c>
      <c r="B5882">
        <v>2517</v>
      </c>
    </row>
    <row r="5883" spans="1:2">
      <c r="A5883" t="s">
        <v>5948</v>
      </c>
      <c r="B5883">
        <v>2943</v>
      </c>
    </row>
    <row r="5884" spans="1:2">
      <c r="A5884" t="s">
        <v>5949</v>
      </c>
      <c r="B5884">
        <v>13912</v>
      </c>
    </row>
    <row r="5885" spans="1:2">
      <c r="A5885" t="s">
        <v>5950</v>
      </c>
      <c r="B5885">
        <v>15634</v>
      </c>
    </row>
    <row r="5886" spans="1:2">
      <c r="A5886" t="s">
        <v>5951</v>
      </c>
      <c r="B5886">
        <v>3604</v>
      </c>
    </row>
    <row r="5887" spans="1:2">
      <c r="A5887" t="s">
        <v>5952</v>
      </c>
      <c r="B5887">
        <v>4730</v>
      </c>
    </row>
    <row r="5888" spans="1:2">
      <c r="A5888" t="s">
        <v>5953</v>
      </c>
      <c r="B5888">
        <v>1243</v>
      </c>
    </row>
    <row r="5889" spans="1:2">
      <c r="A5889" t="s">
        <v>5954</v>
      </c>
      <c r="B5889">
        <v>4240</v>
      </c>
    </row>
    <row r="5890" spans="1:2">
      <c r="A5890" t="s">
        <v>5955</v>
      </c>
      <c r="B5890">
        <v>6307</v>
      </c>
    </row>
    <row r="5891" spans="1:2">
      <c r="A5891" t="s">
        <v>5956</v>
      </c>
      <c r="B5891">
        <v>1498</v>
      </c>
    </row>
    <row r="5892" spans="1:2">
      <c r="A5892" t="s">
        <v>5957</v>
      </c>
      <c r="B5892">
        <v>3385</v>
      </c>
    </row>
    <row r="5893" spans="1:2">
      <c r="A5893" t="s">
        <v>5958</v>
      </c>
      <c r="B5893">
        <v>11911</v>
      </c>
    </row>
    <row r="5894" spans="1:2">
      <c r="A5894" t="s">
        <v>5959</v>
      </c>
      <c r="B5894">
        <v>7625</v>
      </c>
    </row>
    <row r="5895" spans="1:2">
      <c r="A5895" t="s">
        <v>5960</v>
      </c>
      <c r="B5895">
        <v>626</v>
      </c>
    </row>
    <row r="5896" spans="1:2">
      <c r="A5896" t="s">
        <v>5961</v>
      </c>
      <c r="B5896">
        <v>2475</v>
      </c>
    </row>
    <row r="5897" spans="1:2">
      <c r="A5897" t="s">
        <v>5962</v>
      </c>
      <c r="B5897">
        <v>2354</v>
      </c>
    </row>
    <row r="5898" spans="1:2">
      <c r="A5898" t="s">
        <v>5963</v>
      </c>
      <c r="B5898">
        <v>11121</v>
      </c>
    </row>
    <row r="5899" spans="1:2">
      <c r="A5899" t="s">
        <v>5964</v>
      </c>
      <c r="B5899">
        <v>385</v>
      </c>
    </row>
    <row r="5900" spans="1:2">
      <c r="A5900" t="s">
        <v>5965</v>
      </c>
      <c r="B5900">
        <v>1966</v>
      </c>
    </row>
    <row r="5901" spans="1:2">
      <c r="A5901" t="s">
        <v>5966</v>
      </c>
      <c r="B5901">
        <v>7470</v>
      </c>
    </row>
    <row r="5902" spans="1:2">
      <c r="A5902" t="s">
        <v>5967</v>
      </c>
      <c r="B5902">
        <v>5684</v>
      </c>
    </row>
    <row r="5903" spans="1:2">
      <c r="A5903" t="s">
        <v>5968</v>
      </c>
      <c r="B5903">
        <v>1540</v>
      </c>
    </row>
    <row r="5904" spans="1:2">
      <c r="A5904" t="s">
        <v>5969</v>
      </c>
      <c r="B5904">
        <v>3087</v>
      </c>
    </row>
    <row r="5905" spans="1:2">
      <c r="A5905" t="s">
        <v>5970</v>
      </c>
      <c r="B5905">
        <v>377</v>
      </c>
    </row>
    <row r="5906" spans="1:2">
      <c r="A5906" t="s">
        <v>5971</v>
      </c>
      <c r="B5906">
        <v>4485</v>
      </c>
    </row>
    <row r="5907" spans="1:2">
      <c r="A5907" t="s">
        <v>5972</v>
      </c>
      <c r="B5907">
        <v>495</v>
      </c>
    </row>
    <row r="5908" spans="1:2">
      <c r="A5908" t="s">
        <v>5973</v>
      </c>
      <c r="B5908">
        <v>6604</v>
      </c>
    </row>
    <row r="5909" spans="1:2">
      <c r="A5909" t="s">
        <v>5974</v>
      </c>
      <c r="B5909">
        <v>2819</v>
      </c>
    </row>
    <row r="5910" spans="1:2">
      <c r="A5910" t="s">
        <v>5975</v>
      </c>
      <c r="B5910">
        <v>634</v>
      </c>
    </row>
    <row r="5911" spans="1:2">
      <c r="A5911" t="s">
        <v>5976</v>
      </c>
      <c r="B5911">
        <v>1440</v>
      </c>
    </row>
    <row r="5912" spans="1:2">
      <c r="A5912" t="s">
        <v>5977</v>
      </c>
      <c r="B5912">
        <v>95</v>
      </c>
    </row>
    <row r="5913" spans="1:2">
      <c r="A5913" t="s">
        <v>5978</v>
      </c>
      <c r="B5913">
        <v>1655</v>
      </c>
    </row>
    <row r="5914" spans="1:2">
      <c r="A5914" t="s">
        <v>5979</v>
      </c>
      <c r="B5914">
        <v>616</v>
      </c>
    </row>
    <row r="5915" spans="1:2">
      <c r="A5915" t="s">
        <v>5980</v>
      </c>
      <c r="B5915">
        <v>1010</v>
      </c>
    </row>
    <row r="5916" spans="1:2">
      <c r="A5916" t="s">
        <v>5981</v>
      </c>
      <c r="B5916">
        <v>352</v>
      </c>
    </row>
    <row r="5917" spans="1:2">
      <c r="A5917" t="s">
        <v>5982</v>
      </c>
      <c r="B5917">
        <v>855</v>
      </c>
    </row>
    <row r="5918" spans="1:2">
      <c r="A5918" t="s">
        <v>5983</v>
      </c>
      <c r="B5918">
        <v>259</v>
      </c>
    </row>
    <row r="5919" spans="1:2">
      <c r="A5919" t="s">
        <v>5984</v>
      </c>
      <c r="B5919">
        <v>12516</v>
      </c>
    </row>
    <row r="5920" spans="1:2">
      <c r="A5920" t="s">
        <v>5985</v>
      </c>
      <c r="B5920">
        <v>15051</v>
      </c>
    </row>
    <row r="5921" spans="1:2">
      <c r="A5921" t="s">
        <v>5986</v>
      </c>
      <c r="B5921">
        <v>712</v>
      </c>
    </row>
    <row r="5922" spans="1:2">
      <c r="A5922" t="s">
        <v>5987</v>
      </c>
      <c r="B5922">
        <v>4717</v>
      </c>
    </row>
    <row r="5923" spans="1:2">
      <c r="A5923" t="s">
        <v>5988</v>
      </c>
      <c r="B5923">
        <v>89</v>
      </c>
    </row>
    <row r="5924" spans="1:2">
      <c r="A5924" t="s">
        <v>5989</v>
      </c>
      <c r="B5924">
        <v>3095</v>
      </c>
    </row>
    <row r="5925" spans="1:2">
      <c r="A5925" t="s">
        <v>5990</v>
      </c>
      <c r="B5925">
        <v>993</v>
      </c>
    </row>
    <row r="5926" spans="1:2">
      <c r="A5926" t="s">
        <v>5991</v>
      </c>
      <c r="B5926">
        <v>4413</v>
      </c>
    </row>
    <row r="5927" spans="1:2">
      <c r="A5927" t="s">
        <v>5992</v>
      </c>
      <c r="B5927">
        <v>342</v>
      </c>
    </row>
    <row r="5928" spans="1:2">
      <c r="A5928" t="s">
        <v>5993</v>
      </c>
      <c r="B5928">
        <v>1759</v>
      </c>
    </row>
    <row r="5929" spans="1:2">
      <c r="A5929" t="s">
        <v>5994</v>
      </c>
      <c r="B5929">
        <v>22978</v>
      </c>
    </row>
    <row r="5930" spans="1:2">
      <c r="A5930" t="s">
        <v>5995</v>
      </c>
      <c r="B5930">
        <v>1316</v>
      </c>
    </row>
    <row r="5931" spans="1:2">
      <c r="A5931" t="s">
        <v>5996</v>
      </c>
      <c r="B5931">
        <v>30581</v>
      </c>
    </row>
    <row r="5932" spans="1:2">
      <c r="A5932" t="s">
        <v>5997</v>
      </c>
      <c r="B5932">
        <v>1650</v>
      </c>
    </row>
    <row r="5933" spans="1:2">
      <c r="A5933" t="s">
        <v>5998</v>
      </c>
      <c r="B5933">
        <v>6144</v>
      </c>
    </row>
    <row r="5934" spans="1:2">
      <c r="A5934" t="s">
        <v>5999</v>
      </c>
      <c r="B5934">
        <v>20152</v>
      </c>
    </row>
    <row r="5935" spans="1:2">
      <c r="A5935" t="s">
        <v>6000</v>
      </c>
      <c r="B5935">
        <v>1748</v>
      </c>
    </row>
    <row r="5936" spans="1:2">
      <c r="A5936" t="s">
        <v>6001</v>
      </c>
      <c r="B5936">
        <v>185</v>
      </c>
    </row>
    <row r="5937" spans="1:2">
      <c r="A5937" t="s">
        <v>6002</v>
      </c>
      <c r="B5937">
        <v>934</v>
      </c>
    </row>
    <row r="5938" spans="1:2">
      <c r="A5938" t="s">
        <v>6003</v>
      </c>
      <c r="B5938">
        <v>35835</v>
      </c>
    </row>
    <row r="5939" spans="1:2">
      <c r="A5939" t="s">
        <v>6004</v>
      </c>
      <c r="B5939">
        <v>6567</v>
      </c>
    </row>
    <row r="5940" spans="1:2">
      <c r="A5940" t="s">
        <v>6005</v>
      </c>
      <c r="B5940">
        <v>3077</v>
      </c>
    </row>
    <row r="5941" spans="1:2">
      <c r="A5941" t="s">
        <v>6006</v>
      </c>
      <c r="B5941">
        <v>3626</v>
      </c>
    </row>
    <row r="5942" spans="1:2">
      <c r="A5942" t="s">
        <v>6007</v>
      </c>
      <c r="B5942">
        <v>856</v>
      </c>
    </row>
    <row r="5943" spans="1:2">
      <c r="A5943" t="s">
        <v>6008</v>
      </c>
      <c r="B5943">
        <v>1293</v>
      </c>
    </row>
    <row r="5944" spans="1:2">
      <c r="A5944" t="s">
        <v>6009</v>
      </c>
      <c r="B5944">
        <v>1000</v>
      </c>
    </row>
    <row r="5945" spans="1:2">
      <c r="A5945" t="s">
        <v>6010</v>
      </c>
      <c r="B5945">
        <v>1309</v>
      </c>
    </row>
    <row r="5946" spans="1:2">
      <c r="A5946" t="s">
        <v>6011</v>
      </c>
      <c r="B5946">
        <v>3888</v>
      </c>
    </row>
    <row r="5947" spans="1:2">
      <c r="A5947" t="s">
        <v>6012</v>
      </c>
      <c r="B5947">
        <v>3233</v>
      </c>
    </row>
    <row r="5948" spans="1:2">
      <c r="A5948" t="s">
        <v>6013</v>
      </c>
      <c r="B5948">
        <v>3346</v>
      </c>
    </row>
    <row r="5949" spans="1:2">
      <c r="A5949" t="s">
        <v>6014</v>
      </c>
      <c r="B5949">
        <v>8844</v>
      </c>
    </row>
    <row r="5950" spans="1:2">
      <c r="A5950" t="s">
        <v>6015</v>
      </c>
      <c r="B5950">
        <v>570</v>
      </c>
    </row>
    <row r="5951" spans="1:2">
      <c r="A5951" t="s">
        <v>6016</v>
      </c>
      <c r="B5951">
        <v>966</v>
      </c>
    </row>
    <row r="5952" spans="1:2">
      <c r="A5952" t="s">
        <v>6017</v>
      </c>
      <c r="B5952">
        <v>1010</v>
      </c>
    </row>
    <row r="5953" spans="1:2">
      <c r="A5953" t="s">
        <v>6018</v>
      </c>
      <c r="B5953">
        <v>14376</v>
      </c>
    </row>
    <row r="5954" spans="1:2">
      <c r="A5954" t="s">
        <v>6019</v>
      </c>
      <c r="B5954">
        <v>558</v>
      </c>
    </row>
    <row r="5955" spans="1:2">
      <c r="A5955" t="s">
        <v>6020</v>
      </c>
      <c r="B5955">
        <v>6279</v>
      </c>
    </row>
    <row r="5956" spans="1:2">
      <c r="A5956" t="s">
        <v>6021</v>
      </c>
      <c r="B5956">
        <v>5512</v>
      </c>
    </row>
    <row r="5957" spans="1:2">
      <c r="A5957" t="s">
        <v>6022</v>
      </c>
      <c r="B5957">
        <v>7693</v>
      </c>
    </row>
    <row r="5958" spans="1:2">
      <c r="A5958" t="s">
        <v>6023</v>
      </c>
      <c r="B5958">
        <v>2655</v>
      </c>
    </row>
    <row r="5959" spans="1:2">
      <c r="A5959" t="s">
        <v>6024</v>
      </c>
      <c r="B5959">
        <v>1472</v>
      </c>
    </row>
    <row r="5960" spans="1:2">
      <c r="A5960" t="s">
        <v>6025</v>
      </c>
      <c r="B5960">
        <v>2098</v>
      </c>
    </row>
    <row r="5961" spans="1:2">
      <c r="A5961" t="s">
        <v>6026</v>
      </c>
      <c r="B5961">
        <v>1371</v>
      </c>
    </row>
    <row r="5962" spans="1:2">
      <c r="A5962" t="s">
        <v>6027</v>
      </c>
      <c r="B5962">
        <v>4853</v>
      </c>
    </row>
    <row r="5963" spans="1:2">
      <c r="A5963" t="s">
        <v>6028</v>
      </c>
      <c r="B5963">
        <v>33422</v>
      </c>
    </row>
    <row r="5964" spans="1:2">
      <c r="A5964" t="s">
        <v>6029</v>
      </c>
      <c r="B5964">
        <v>933</v>
      </c>
    </row>
    <row r="5965" spans="1:2">
      <c r="A5965" t="s">
        <v>6030</v>
      </c>
      <c r="B5965">
        <v>3370</v>
      </c>
    </row>
    <row r="5966" spans="1:2">
      <c r="A5966" t="s">
        <v>6031</v>
      </c>
      <c r="B5966">
        <v>1386</v>
      </c>
    </row>
    <row r="5967" spans="1:2">
      <c r="A5967" t="s">
        <v>6032</v>
      </c>
      <c r="B5967">
        <v>50289</v>
      </c>
    </row>
    <row r="5968" spans="1:2">
      <c r="A5968" t="s">
        <v>6033</v>
      </c>
      <c r="B5968">
        <v>2817</v>
      </c>
    </row>
    <row r="5969" spans="1:2">
      <c r="A5969" t="s">
        <v>6034</v>
      </c>
      <c r="B5969">
        <v>4171</v>
      </c>
    </row>
    <row r="5970" spans="1:2">
      <c r="A5970" t="s">
        <v>6035</v>
      </c>
      <c r="B5970">
        <v>37207</v>
      </c>
    </row>
    <row r="5971" spans="1:2">
      <c r="A5971" t="s">
        <v>6036</v>
      </c>
      <c r="B5971">
        <v>13671</v>
      </c>
    </row>
    <row r="5972" spans="1:2">
      <c r="A5972" t="s">
        <v>6037</v>
      </c>
      <c r="B5972">
        <v>2048</v>
      </c>
    </row>
    <row r="5973" spans="1:2">
      <c r="A5973" t="s">
        <v>6038</v>
      </c>
      <c r="B5973">
        <v>11458</v>
      </c>
    </row>
    <row r="5974" spans="1:2">
      <c r="A5974" t="s">
        <v>6039</v>
      </c>
      <c r="B5974">
        <v>2969</v>
      </c>
    </row>
    <row r="5975" spans="1:2">
      <c r="A5975" t="s">
        <v>6040</v>
      </c>
      <c r="B5975">
        <v>4610</v>
      </c>
    </row>
    <row r="5976" spans="1:2">
      <c r="A5976" t="s">
        <v>6041</v>
      </c>
      <c r="B5976">
        <v>779</v>
      </c>
    </row>
    <row r="5977" spans="1:2">
      <c r="A5977" t="s">
        <v>6042</v>
      </c>
      <c r="B5977">
        <v>9530</v>
      </c>
    </row>
    <row r="5978" spans="1:2">
      <c r="A5978" t="s">
        <v>6043</v>
      </c>
      <c r="B5978">
        <v>311</v>
      </c>
    </row>
    <row r="5979" spans="1:2">
      <c r="A5979" t="s">
        <v>6044</v>
      </c>
      <c r="B5979">
        <v>412</v>
      </c>
    </row>
    <row r="5980" spans="1:2">
      <c r="A5980" t="s">
        <v>6045</v>
      </c>
      <c r="B5980">
        <v>6693</v>
      </c>
    </row>
    <row r="5981" spans="1:2">
      <c r="A5981" t="s">
        <v>6046</v>
      </c>
      <c r="B5981">
        <v>825</v>
      </c>
    </row>
    <row r="5982" spans="1:2">
      <c r="A5982" t="s">
        <v>6047</v>
      </c>
      <c r="B5982">
        <v>811</v>
      </c>
    </row>
    <row r="5983" spans="1:2">
      <c r="A5983" t="s">
        <v>6048</v>
      </c>
      <c r="B5983">
        <v>811</v>
      </c>
    </row>
    <row r="5984" spans="1:2">
      <c r="A5984" t="s">
        <v>6049</v>
      </c>
      <c r="B5984">
        <v>3687</v>
      </c>
    </row>
    <row r="5985" spans="1:2">
      <c r="A5985" t="s">
        <v>6050</v>
      </c>
      <c r="B5985">
        <v>10503</v>
      </c>
    </row>
    <row r="5986" spans="1:2">
      <c r="A5986" t="s">
        <v>6051</v>
      </c>
      <c r="B5986">
        <v>17559</v>
      </c>
    </row>
    <row r="5987" spans="1:2">
      <c r="A5987" t="s">
        <v>6052</v>
      </c>
      <c r="B5987">
        <v>920</v>
      </c>
    </row>
    <row r="5988" spans="1:2">
      <c r="A5988" t="s">
        <v>6053</v>
      </c>
      <c r="B5988">
        <v>1914</v>
      </c>
    </row>
    <row r="5989" spans="1:2">
      <c r="A5989" t="s">
        <v>6054</v>
      </c>
      <c r="B5989">
        <v>1262</v>
      </c>
    </row>
    <row r="5990" spans="1:2">
      <c r="A5990" t="s">
        <v>6055</v>
      </c>
      <c r="B5990">
        <v>25741</v>
      </c>
    </row>
    <row r="5991" spans="1:2">
      <c r="A5991" t="s">
        <v>6056</v>
      </c>
      <c r="B5991">
        <v>16229</v>
      </c>
    </row>
    <row r="5992" spans="1:2">
      <c r="A5992" t="s">
        <v>6057</v>
      </c>
      <c r="B5992">
        <v>93</v>
      </c>
    </row>
    <row r="5993" spans="1:2">
      <c r="A5993" t="s">
        <v>6058</v>
      </c>
      <c r="B5993">
        <v>3178</v>
      </c>
    </row>
    <row r="5994" spans="1:2">
      <c r="A5994" t="s">
        <v>6059</v>
      </c>
      <c r="B5994">
        <v>4288</v>
      </c>
    </row>
    <row r="5995" spans="1:2">
      <c r="A5995" t="s">
        <v>6060</v>
      </c>
      <c r="B5995">
        <v>701</v>
      </c>
    </row>
    <row r="5996" spans="1:2">
      <c r="A5996" t="s">
        <v>6061</v>
      </c>
      <c r="B5996">
        <v>4477</v>
      </c>
    </row>
    <row r="5997" spans="1:2">
      <c r="A5997" t="s">
        <v>6062</v>
      </c>
      <c r="B5997">
        <v>18215</v>
      </c>
    </row>
    <row r="5998" spans="1:2">
      <c r="A5998" t="s">
        <v>6063</v>
      </c>
      <c r="B5998">
        <v>5691</v>
      </c>
    </row>
    <row r="5999" spans="1:2">
      <c r="A5999" t="s">
        <v>6064</v>
      </c>
      <c r="B5999">
        <v>1054</v>
      </c>
    </row>
    <row r="6000" spans="1:2">
      <c r="A6000" t="s">
        <v>6065</v>
      </c>
      <c r="B6000">
        <v>213</v>
      </c>
    </row>
    <row r="6001" spans="1:2">
      <c r="A6001" t="s">
        <v>6066</v>
      </c>
      <c r="B6001">
        <v>1676</v>
      </c>
    </row>
    <row r="6002" spans="1:2">
      <c r="A6002" t="s">
        <v>6067</v>
      </c>
      <c r="B6002">
        <v>2087</v>
      </c>
    </row>
    <row r="6003" spans="1:2">
      <c r="A6003" t="s">
        <v>6068</v>
      </c>
      <c r="B6003">
        <v>207</v>
      </c>
    </row>
    <row r="6004" spans="1:2">
      <c r="A6004" t="s">
        <v>6069</v>
      </c>
      <c r="B6004">
        <v>2982</v>
      </c>
    </row>
    <row r="6005" spans="1:2">
      <c r="A6005" t="s">
        <v>6070</v>
      </c>
      <c r="B6005">
        <v>342</v>
      </c>
    </row>
    <row r="6006" spans="1:2">
      <c r="A6006" t="s">
        <v>6071</v>
      </c>
      <c r="B6006">
        <v>1129</v>
      </c>
    </row>
    <row r="6007" spans="1:2">
      <c r="A6007" t="s">
        <v>6072</v>
      </c>
      <c r="B6007">
        <v>313</v>
      </c>
    </row>
    <row r="6008" spans="1:2">
      <c r="A6008" t="s">
        <v>6073</v>
      </c>
      <c r="B6008">
        <v>188</v>
      </c>
    </row>
    <row r="6009" spans="1:2">
      <c r="A6009" t="s">
        <v>6074</v>
      </c>
      <c r="B6009">
        <v>2615</v>
      </c>
    </row>
    <row r="6010" spans="1:2">
      <c r="A6010" t="s">
        <v>6075</v>
      </c>
      <c r="B6010">
        <v>387</v>
      </c>
    </row>
    <row r="6011" spans="1:2">
      <c r="A6011" t="s">
        <v>6076</v>
      </c>
      <c r="B6011">
        <v>4687</v>
      </c>
    </row>
    <row r="6012" spans="1:2">
      <c r="A6012" t="s">
        <v>6077</v>
      </c>
      <c r="B6012">
        <v>4616</v>
      </c>
    </row>
    <row r="6013" spans="1:2">
      <c r="A6013" t="s">
        <v>6078</v>
      </c>
      <c r="B6013">
        <v>601</v>
      </c>
    </row>
    <row r="6014" spans="1:2">
      <c r="A6014" t="s">
        <v>6079</v>
      </c>
      <c r="B6014">
        <v>6273</v>
      </c>
    </row>
    <row r="6015" spans="1:2">
      <c r="A6015" t="s">
        <v>6080</v>
      </c>
      <c r="B6015">
        <v>604</v>
      </c>
    </row>
    <row r="6016" spans="1:2">
      <c r="A6016" t="s">
        <v>6081</v>
      </c>
      <c r="B6016">
        <v>12716</v>
      </c>
    </row>
    <row r="6017" spans="1:2">
      <c r="A6017" t="s">
        <v>6082</v>
      </c>
      <c r="B6017">
        <v>475</v>
      </c>
    </row>
    <row r="6018" spans="1:2">
      <c r="A6018" t="s">
        <v>6083</v>
      </c>
      <c r="B6018">
        <v>3109</v>
      </c>
    </row>
    <row r="6019" spans="1:2">
      <c r="A6019" t="s">
        <v>6084</v>
      </c>
      <c r="B6019">
        <v>1835</v>
      </c>
    </row>
    <row r="6020" spans="1:2">
      <c r="A6020" t="s">
        <v>6085</v>
      </c>
      <c r="B6020">
        <v>1265</v>
      </c>
    </row>
    <row r="6021" spans="1:2">
      <c r="A6021" t="s">
        <v>6086</v>
      </c>
      <c r="B6021">
        <v>251</v>
      </c>
    </row>
    <row r="6022" spans="1:2">
      <c r="A6022" t="s">
        <v>6087</v>
      </c>
      <c r="B6022">
        <v>1671</v>
      </c>
    </row>
    <row r="6023" spans="1:2">
      <c r="A6023" t="s">
        <v>6088</v>
      </c>
      <c r="B6023">
        <v>466</v>
      </c>
    </row>
    <row r="6024" spans="1:2">
      <c r="A6024" t="s">
        <v>6089</v>
      </c>
      <c r="B6024">
        <v>1029</v>
      </c>
    </row>
    <row r="6025" spans="1:2">
      <c r="A6025" t="s">
        <v>6090</v>
      </c>
      <c r="B6025">
        <v>620</v>
      </c>
    </row>
    <row r="6026" spans="1:2">
      <c r="A6026" t="s">
        <v>6091</v>
      </c>
      <c r="B6026">
        <v>4246</v>
      </c>
    </row>
    <row r="6027" spans="1:2">
      <c r="A6027" t="s">
        <v>6092</v>
      </c>
      <c r="B6027">
        <v>490</v>
      </c>
    </row>
    <row r="6028" spans="1:2">
      <c r="A6028" t="s">
        <v>6093</v>
      </c>
      <c r="B6028">
        <v>3180</v>
      </c>
    </row>
    <row r="6029" spans="1:2">
      <c r="A6029" t="s">
        <v>6094</v>
      </c>
      <c r="B6029">
        <v>193</v>
      </c>
    </row>
    <row r="6030" spans="1:2">
      <c r="A6030" t="s">
        <v>6095</v>
      </c>
      <c r="B6030">
        <v>11578</v>
      </c>
    </row>
    <row r="6031" spans="1:2">
      <c r="A6031" t="s">
        <v>6096</v>
      </c>
      <c r="B6031">
        <v>2022</v>
      </c>
    </row>
    <row r="6032" spans="1:2">
      <c r="A6032" t="s">
        <v>6097</v>
      </c>
      <c r="B6032">
        <v>532</v>
      </c>
    </row>
    <row r="6033" spans="1:2">
      <c r="A6033" t="s">
        <v>6098</v>
      </c>
      <c r="B6033">
        <v>2214</v>
      </c>
    </row>
    <row r="6034" spans="1:2">
      <c r="A6034" t="s">
        <v>6099</v>
      </c>
      <c r="B6034">
        <v>138188</v>
      </c>
    </row>
    <row r="6035" spans="1:2">
      <c r="A6035" t="s">
        <v>6100</v>
      </c>
      <c r="B6035">
        <v>2577</v>
      </c>
    </row>
    <row r="6036" spans="1:2">
      <c r="A6036" t="s">
        <v>6101</v>
      </c>
      <c r="B6036">
        <v>5574</v>
      </c>
    </row>
    <row r="6037" spans="1:2">
      <c r="A6037" t="s">
        <v>6102</v>
      </c>
      <c r="B6037">
        <v>131</v>
      </c>
    </row>
    <row r="6038" spans="1:2">
      <c r="A6038" t="s">
        <v>6103</v>
      </c>
      <c r="B6038">
        <v>8863</v>
      </c>
    </row>
    <row r="6039" spans="1:2">
      <c r="A6039" t="s">
        <v>6104</v>
      </c>
      <c r="B6039">
        <v>1500</v>
      </c>
    </row>
    <row r="6040" spans="1:2">
      <c r="A6040" t="s">
        <v>6105</v>
      </c>
      <c r="B6040">
        <v>552</v>
      </c>
    </row>
    <row r="6041" spans="1:2">
      <c r="A6041" t="s">
        <v>6106</v>
      </c>
      <c r="B6041">
        <v>3761</v>
      </c>
    </row>
    <row r="6042" spans="1:2">
      <c r="A6042" t="s">
        <v>6107</v>
      </c>
      <c r="B6042">
        <v>312</v>
      </c>
    </row>
    <row r="6043" spans="1:2">
      <c r="A6043" t="s">
        <v>6108</v>
      </c>
      <c r="B6043">
        <v>704</v>
      </c>
    </row>
    <row r="6044" spans="1:2">
      <c r="A6044" t="s">
        <v>6109</v>
      </c>
      <c r="B6044">
        <v>10039</v>
      </c>
    </row>
    <row r="6045" spans="1:2">
      <c r="A6045" t="s">
        <v>6110</v>
      </c>
      <c r="B6045">
        <v>2938</v>
      </c>
    </row>
    <row r="6046" spans="1:2">
      <c r="A6046" t="s">
        <v>6111</v>
      </c>
      <c r="B6046">
        <v>17906</v>
      </c>
    </row>
    <row r="6047" spans="1:2">
      <c r="A6047" t="s">
        <v>6112</v>
      </c>
      <c r="B6047">
        <v>5101</v>
      </c>
    </row>
    <row r="6048" spans="1:2">
      <c r="A6048" t="s">
        <v>6113</v>
      </c>
      <c r="B6048">
        <v>2857</v>
      </c>
    </row>
    <row r="6049" spans="1:2">
      <c r="A6049" t="s">
        <v>6114</v>
      </c>
      <c r="B6049">
        <v>2389</v>
      </c>
    </row>
    <row r="6050" spans="1:2">
      <c r="A6050" t="s">
        <v>6115</v>
      </c>
      <c r="B6050">
        <v>4074</v>
      </c>
    </row>
    <row r="6051" spans="1:2">
      <c r="A6051" t="s">
        <v>6116</v>
      </c>
      <c r="B6051">
        <v>2030</v>
      </c>
    </row>
    <row r="6052" spans="1:2">
      <c r="A6052" t="s">
        <v>6117</v>
      </c>
      <c r="B6052">
        <v>15647</v>
      </c>
    </row>
    <row r="6053" spans="1:2">
      <c r="A6053" t="s">
        <v>6118</v>
      </c>
      <c r="B6053">
        <v>4556</v>
      </c>
    </row>
    <row r="6054" spans="1:2">
      <c r="A6054" t="s">
        <v>6119</v>
      </c>
      <c r="B6054">
        <v>933</v>
      </c>
    </row>
    <row r="6055" spans="1:2">
      <c r="A6055" t="s">
        <v>6120</v>
      </c>
      <c r="B6055">
        <v>702</v>
      </c>
    </row>
    <row r="6056" spans="1:2">
      <c r="A6056" t="s">
        <v>6121</v>
      </c>
      <c r="B6056">
        <v>78</v>
      </c>
    </row>
    <row r="6057" spans="1:2">
      <c r="A6057" t="s">
        <v>6122</v>
      </c>
      <c r="B6057">
        <v>797</v>
      </c>
    </row>
    <row r="6058" spans="1:2">
      <c r="A6058" t="s">
        <v>6123</v>
      </c>
      <c r="B6058">
        <v>11593</v>
      </c>
    </row>
    <row r="6059" spans="1:2">
      <c r="A6059" t="s">
        <v>6124</v>
      </c>
      <c r="B6059">
        <v>15350</v>
      </c>
    </row>
    <row r="6060" spans="1:2">
      <c r="A6060" t="s">
        <v>6125</v>
      </c>
      <c r="B6060">
        <v>5274</v>
      </c>
    </row>
    <row r="6061" spans="1:2">
      <c r="A6061" t="s">
        <v>6126</v>
      </c>
      <c r="B6061">
        <v>1746</v>
      </c>
    </row>
    <row r="6062" spans="1:2">
      <c r="A6062" t="s">
        <v>6127</v>
      </c>
      <c r="B6062">
        <v>6158</v>
      </c>
    </row>
    <row r="6063" spans="1:2">
      <c r="A6063" t="s">
        <v>6128</v>
      </c>
      <c r="B6063">
        <v>1604</v>
      </c>
    </row>
    <row r="6064" spans="1:2">
      <c r="A6064" t="s">
        <v>6129</v>
      </c>
      <c r="B6064">
        <v>891</v>
      </c>
    </row>
    <row r="6065" spans="1:2">
      <c r="A6065" t="s">
        <v>6130</v>
      </c>
      <c r="B6065">
        <v>89</v>
      </c>
    </row>
    <row r="6066" spans="1:2">
      <c r="A6066" t="s">
        <v>6131</v>
      </c>
      <c r="B6066">
        <v>6965</v>
      </c>
    </row>
    <row r="6067" spans="1:2">
      <c r="A6067" t="s">
        <v>6132</v>
      </c>
      <c r="B6067">
        <v>1097</v>
      </c>
    </row>
    <row r="6068" spans="1:2">
      <c r="A6068" t="s">
        <v>6133</v>
      </c>
      <c r="B6068">
        <v>2829</v>
      </c>
    </row>
    <row r="6069" spans="1:2">
      <c r="A6069" t="s">
        <v>6134</v>
      </c>
      <c r="B6069">
        <v>1473</v>
      </c>
    </row>
    <row r="6070" spans="1:2">
      <c r="A6070" t="s">
        <v>6134</v>
      </c>
      <c r="B6070">
        <v>494</v>
      </c>
    </row>
    <row r="6071" spans="1:2">
      <c r="A6071" t="s">
        <v>6135</v>
      </c>
      <c r="B6071">
        <v>1144</v>
      </c>
    </row>
    <row r="6072" spans="1:2">
      <c r="A6072" t="s">
        <v>6136</v>
      </c>
      <c r="B6072">
        <v>3509</v>
      </c>
    </row>
    <row r="6073" spans="1:2">
      <c r="A6073" t="s">
        <v>6137</v>
      </c>
      <c r="B6073">
        <v>2964</v>
      </c>
    </row>
    <row r="6074" spans="1:2">
      <c r="A6074" t="s">
        <v>6138</v>
      </c>
      <c r="B6074">
        <v>5841</v>
      </c>
    </row>
    <row r="6075" spans="1:2">
      <c r="A6075" t="s">
        <v>6139</v>
      </c>
      <c r="B6075">
        <v>1118</v>
      </c>
    </row>
    <row r="6076" spans="1:2">
      <c r="A6076" t="s">
        <v>6140</v>
      </c>
      <c r="B6076">
        <v>1285</v>
      </c>
    </row>
    <row r="6077" spans="1:2">
      <c r="A6077" t="s">
        <v>6141</v>
      </c>
      <c r="B6077">
        <v>1414</v>
      </c>
    </row>
    <row r="6078" spans="1:2">
      <c r="A6078" t="s">
        <v>6142</v>
      </c>
      <c r="B6078">
        <v>2060</v>
      </c>
    </row>
    <row r="6079" spans="1:2">
      <c r="A6079" t="s">
        <v>6143</v>
      </c>
      <c r="B6079">
        <v>1197</v>
      </c>
    </row>
    <row r="6080" spans="1:2">
      <c r="A6080" t="s">
        <v>6144</v>
      </c>
      <c r="B6080">
        <v>192</v>
      </c>
    </row>
    <row r="6081" spans="1:2">
      <c r="A6081" t="s">
        <v>6145</v>
      </c>
      <c r="B6081">
        <v>4006</v>
      </c>
    </row>
    <row r="6082" spans="1:2">
      <c r="A6082" t="s">
        <v>6146</v>
      </c>
      <c r="B6082">
        <v>45054</v>
      </c>
    </row>
    <row r="6083" spans="1:2">
      <c r="A6083" t="s">
        <v>6147</v>
      </c>
      <c r="B6083">
        <v>145</v>
      </c>
    </row>
    <row r="6084" spans="1:2">
      <c r="A6084" t="s">
        <v>6148</v>
      </c>
      <c r="B6084">
        <v>7502</v>
      </c>
    </row>
    <row r="6085" spans="1:2">
      <c r="A6085" t="s">
        <v>6149</v>
      </c>
      <c r="B6085">
        <v>1649</v>
      </c>
    </row>
    <row r="6086" spans="1:2">
      <c r="A6086" t="s">
        <v>6150</v>
      </c>
      <c r="B6086">
        <v>4375</v>
      </c>
    </row>
    <row r="6087" spans="1:2">
      <c r="A6087" t="s">
        <v>6151</v>
      </c>
      <c r="B6087">
        <v>5154</v>
      </c>
    </row>
    <row r="6088" spans="1:2">
      <c r="A6088" t="s">
        <v>6152</v>
      </c>
      <c r="B6088">
        <v>1152</v>
      </c>
    </row>
    <row r="6089" spans="1:2">
      <c r="A6089" t="s">
        <v>6153</v>
      </c>
      <c r="B6089">
        <v>1175</v>
      </c>
    </row>
    <row r="6090" spans="1:2">
      <c r="A6090" t="s">
        <v>6154</v>
      </c>
      <c r="B6090">
        <v>11439</v>
      </c>
    </row>
    <row r="6091" spans="1:2">
      <c r="A6091" t="s">
        <v>6155</v>
      </c>
      <c r="B6091">
        <v>3785</v>
      </c>
    </row>
    <row r="6092" spans="1:2">
      <c r="A6092" t="s">
        <v>6156</v>
      </c>
      <c r="B6092">
        <v>365</v>
      </c>
    </row>
    <row r="6093" spans="1:2">
      <c r="A6093" t="s">
        <v>6157</v>
      </c>
      <c r="B6093">
        <v>271</v>
      </c>
    </row>
    <row r="6094" spans="1:2">
      <c r="A6094" t="s">
        <v>6158</v>
      </c>
      <c r="B6094">
        <v>17513</v>
      </c>
    </row>
    <row r="6095" spans="1:2">
      <c r="A6095" t="s">
        <v>6159</v>
      </c>
      <c r="B6095">
        <v>1202</v>
      </c>
    </row>
    <row r="6096" spans="1:2">
      <c r="A6096" t="s">
        <v>6160</v>
      </c>
      <c r="B6096">
        <v>4649</v>
      </c>
    </row>
    <row r="6097" spans="1:2">
      <c r="A6097" t="s">
        <v>6161</v>
      </c>
      <c r="B6097">
        <v>3107</v>
      </c>
    </row>
    <row r="6098" spans="1:2">
      <c r="A6098" t="s">
        <v>6162</v>
      </c>
      <c r="B6098">
        <v>5808</v>
      </c>
    </row>
    <row r="6099" spans="1:2">
      <c r="A6099" t="s">
        <v>6163</v>
      </c>
      <c r="B6099">
        <v>3548</v>
      </c>
    </row>
    <row r="6100" spans="1:2">
      <c r="A6100" t="s">
        <v>6164</v>
      </c>
      <c r="B6100">
        <v>1745</v>
      </c>
    </row>
    <row r="6101" spans="1:2">
      <c r="A6101" t="s">
        <v>6165</v>
      </c>
      <c r="B6101">
        <v>16615</v>
      </c>
    </row>
    <row r="6102" spans="1:2">
      <c r="A6102" t="s">
        <v>6166</v>
      </c>
      <c r="B6102">
        <v>2223</v>
      </c>
    </row>
    <row r="6103" spans="1:2">
      <c r="A6103" t="s">
        <v>6167</v>
      </c>
      <c r="B6103">
        <v>23154</v>
      </c>
    </row>
    <row r="6104" spans="1:2">
      <c r="A6104" t="s">
        <v>6168</v>
      </c>
      <c r="B6104">
        <v>9456</v>
      </c>
    </row>
    <row r="6105" spans="1:2">
      <c r="A6105" t="s">
        <v>6169</v>
      </c>
      <c r="B6105">
        <v>7357</v>
      </c>
    </row>
    <row r="6106" spans="1:2">
      <c r="A6106" t="s">
        <v>6170</v>
      </c>
      <c r="B6106">
        <v>5302</v>
      </c>
    </row>
    <row r="6107" spans="1:2">
      <c r="A6107" t="s">
        <v>6171</v>
      </c>
      <c r="B6107">
        <v>1632</v>
      </c>
    </row>
    <row r="6108" spans="1:2">
      <c r="A6108" t="s">
        <v>6172</v>
      </c>
      <c r="B6108">
        <v>1304</v>
      </c>
    </row>
    <row r="6109" spans="1:2">
      <c r="A6109" t="s">
        <v>6173</v>
      </c>
      <c r="B6109">
        <v>5016</v>
      </c>
    </row>
    <row r="6110" spans="1:2">
      <c r="A6110" t="s">
        <v>6174</v>
      </c>
      <c r="B6110">
        <v>12530</v>
      </c>
    </row>
    <row r="6111" spans="1:2">
      <c r="A6111" t="s">
        <v>6175</v>
      </c>
      <c r="B6111">
        <v>5978</v>
      </c>
    </row>
    <row r="6112" spans="1:2">
      <c r="A6112" t="s">
        <v>6176</v>
      </c>
      <c r="B6112">
        <v>417</v>
      </c>
    </row>
    <row r="6113" spans="1:2">
      <c r="A6113" t="s">
        <v>6177</v>
      </c>
      <c r="B6113">
        <v>3096</v>
      </c>
    </row>
    <row r="6114" spans="1:2">
      <c r="A6114" t="s">
        <v>6178</v>
      </c>
      <c r="B6114">
        <v>7258</v>
      </c>
    </row>
    <row r="6115" spans="1:2">
      <c r="A6115" t="s">
        <v>6179</v>
      </c>
      <c r="B6115">
        <v>361</v>
      </c>
    </row>
    <row r="6116" spans="1:2">
      <c r="A6116" t="s">
        <v>6180</v>
      </c>
      <c r="B6116">
        <v>2401</v>
      </c>
    </row>
    <row r="6117" spans="1:2">
      <c r="A6117" t="s">
        <v>6181</v>
      </c>
      <c r="B6117">
        <v>2961</v>
      </c>
    </row>
    <row r="6118" spans="1:2">
      <c r="A6118" t="s">
        <v>6182</v>
      </c>
      <c r="B6118">
        <v>702</v>
      </c>
    </row>
    <row r="6119" spans="1:2">
      <c r="A6119" t="s">
        <v>6183</v>
      </c>
      <c r="B6119">
        <v>884</v>
      </c>
    </row>
    <row r="6120" spans="1:2">
      <c r="A6120" t="s">
        <v>6184</v>
      </c>
      <c r="B6120">
        <v>2308</v>
      </c>
    </row>
    <row r="6121" spans="1:2">
      <c r="A6121" t="s">
        <v>6185</v>
      </c>
      <c r="B6121">
        <v>4120</v>
      </c>
    </row>
    <row r="6122" spans="1:2">
      <c r="A6122" t="s">
        <v>6186</v>
      </c>
      <c r="B6122">
        <v>575</v>
      </c>
    </row>
    <row r="6123" spans="1:2">
      <c r="A6123" t="s">
        <v>6187</v>
      </c>
      <c r="B6123">
        <v>738</v>
      </c>
    </row>
    <row r="6124" spans="1:2">
      <c r="A6124" t="s">
        <v>6188</v>
      </c>
      <c r="B6124">
        <v>7622</v>
      </c>
    </row>
    <row r="6125" spans="1:2">
      <c r="A6125" t="s">
        <v>6189</v>
      </c>
      <c r="B6125">
        <v>477</v>
      </c>
    </row>
    <row r="6126" spans="1:2">
      <c r="A6126" t="s">
        <v>6190</v>
      </c>
      <c r="B6126">
        <v>7893</v>
      </c>
    </row>
    <row r="6127" spans="1:2">
      <c r="A6127" t="s">
        <v>6191</v>
      </c>
      <c r="B6127">
        <v>1479</v>
      </c>
    </row>
    <row r="6128" spans="1:2">
      <c r="A6128" t="s">
        <v>6192</v>
      </c>
      <c r="B6128">
        <v>3944</v>
      </c>
    </row>
    <row r="6129" spans="1:2">
      <c r="A6129" t="s">
        <v>6193</v>
      </c>
      <c r="B6129">
        <v>1605</v>
      </c>
    </row>
    <row r="6130" spans="1:2">
      <c r="A6130" t="s">
        <v>6194</v>
      </c>
      <c r="B6130">
        <v>430</v>
      </c>
    </row>
    <row r="6131" spans="1:2">
      <c r="A6131" t="s">
        <v>6195</v>
      </c>
      <c r="B6131">
        <v>35417</v>
      </c>
    </row>
    <row r="6132" spans="1:2">
      <c r="A6132" t="s">
        <v>6196</v>
      </c>
      <c r="B6132">
        <v>7117</v>
      </c>
    </row>
    <row r="6133" spans="1:2">
      <c r="A6133" t="s">
        <v>6197</v>
      </c>
      <c r="B6133">
        <v>5718</v>
      </c>
    </row>
    <row r="6134" spans="1:2">
      <c r="A6134" t="s">
        <v>6198</v>
      </c>
      <c r="B6134">
        <v>1778</v>
      </c>
    </row>
    <row r="6135" spans="1:2">
      <c r="A6135" t="s">
        <v>6199</v>
      </c>
      <c r="B6135">
        <v>32354</v>
      </c>
    </row>
    <row r="6136" spans="1:2">
      <c r="A6136" t="s">
        <v>6200</v>
      </c>
      <c r="B6136">
        <v>2192</v>
      </c>
    </row>
    <row r="6137" spans="1:2">
      <c r="A6137" t="s">
        <v>6201</v>
      </c>
      <c r="B6137">
        <v>5927</v>
      </c>
    </row>
    <row r="6138" spans="1:2">
      <c r="A6138" t="s">
        <v>6202</v>
      </c>
      <c r="B6138">
        <v>1491</v>
      </c>
    </row>
    <row r="6139" spans="1:2">
      <c r="A6139" t="s">
        <v>6203</v>
      </c>
      <c r="B6139">
        <v>3832</v>
      </c>
    </row>
    <row r="6140" spans="1:2">
      <c r="A6140" t="s">
        <v>6204</v>
      </c>
      <c r="B6140">
        <v>16769</v>
      </c>
    </row>
    <row r="6141" spans="1:2">
      <c r="A6141" t="s">
        <v>6205</v>
      </c>
      <c r="B6141">
        <v>8036</v>
      </c>
    </row>
    <row r="6142" spans="1:2">
      <c r="A6142" t="s">
        <v>6206</v>
      </c>
      <c r="B6142">
        <v>2939</v>
      </c>
    </row>
    <row r="6143" spans="1:2">
      <c r="A6143" t="s">
        <v>6207</v>
      </c>
      <c r="B6143">
        <v>813</v>
      </c>
    </row>
    <row r="6144" spans="1:2">
      <c r="A6144" t="s">
        <v>6208</v>
      </c>
      <c r="B6144">
        <v>10055</v>
      </c>
    </row>
    <row r="6145" spans="1:2">
      <c r="A6145" t="s">
        <v>6209</v>
      </c>
      <c r="B6145">
        <v>4339</v>
      </c>
    </row>
    <row r="6146" spans="1:2">
      <c r="A6146" t="s">
        <v>6210</v>
      </c>
      <c r="B6146">
        <v>14361</v>
      </c>
    </row>
    <row r="6147" spans="1:2">
      <c r="A6147" t="s">
        <v>6211</v>
      </c>
      <c r="B6147">
        <v>4189</v>
      </c>
    </row>
    <row r="6148" spans="1:2">
      <c r="A6148" t="s">
        <v>6212</v>
      </c>
      <c r="B6148">
        <v>2568</v>
      </c>
    </row>
    <row r="6149" spans="1:2">
      <c r="A6149" t="s">
        <v>6213</v>
      </c>
      <c r="B6149">
        <v>6952</v>
      </c>
    </row>
    <row r="6150" spans="1:2">
      <c r="A6150" t="s">
        <v>6214</v>
      </c>
      <c r="B6150">
        <v>6153</v>
      </c>
    </row>
    <row r="6151" spans="1:2">
      <c r="A6151" t="s">
        <v>6215</v>
      </c>
      <c r="B6151">
        <v>1635</v>
      </c>
    </row>
    <row r="6152" spans="1:2">
      <c r="A6152" t="s">
        <v>6216</v>
      </c>
      <c r="B6152">
        <v>821</v>
      </c>
    </row>
    <row r="6153" spans="1:2">
      <c r="A6153" t="s">
        <v>6217</v>
      </c>
      <c r="B6153">
        <v>594</v>
      </c>
    </row>
    <row r="6154" spans="1:2">
      <c r="A6154" t="s">
        <v>6218</v>
      </c>
      <c r="B6154">
        <v>4351</v>
      </c>
    </row>
    <row r="6155" spans="1:2">
      <c r="A6155" t="s">
        <v>6219</v>
      </c>
      <c r="B6155">
        <v>4561</v>
      </c>
    </row>
    <row r="6156" spans="1:2">
      <c r="A6156" t="s">
        <v>6220</v>
      </c>
      <c r="B6156">
        <v>9460</v>
      </c>
    </row>
    <row r="6157" spans="1:2">
      <c r="A6157" t="s">
        <v>6221</v>
      </c>
      <c r="B6157">
        <v>4510</v>
      </c>
    </row>
    <row r="6158" spans="1:2">
      <c r="A6158" t="s">
        <v>6222</v>
      </c>
      <c r="B6158">
        <v>2703</v>
      </c>
    </row>
    <row r="6159" spans="1:2">
      <c r="A6159" t="s">
        <v>6223</v>
      </c>
      <c r="B6159">
        <v>3396</v>
      </c>
    </row>
    <row r="6160" spans="1:2">
      <c r="A6160" t="s">
        <v>6224</v>
      </c>
      <c r="B6160">
        <v>10035</v>
      </c>
    </row>
    <row r="6161" spans="1:2">
      <c r="A6161" t="s">
        <v>6225</v>
      </c>
      <c r="B6161">
        <v>1842</v>
      </c>
    </row>
    <row r="6162" spans="1:2">
      <c r="A6162" t="s">
        <v>6226</v>
      </c>
      <c r="B6162">
        <v>1097</v>
      </c>
    </row>
    <row r="6163" spans="1:2">
      <c r="A6163" t="s">
        <v>6227</v>
      </c>
      <c r="B6163">
        <v>1811</v>
      </c>
    </row>
    <row r="6164" spans="1:2">
      <c r="A6164" t="s">
        <v>6228</v>
      </c>
      <c r="B6164">
        <v>1476</v>
      </c>
    </row>
    <row r="6165" spans="1:2">
      <c r="A6165" t="s">
        <v>6229</v>
      </c>
      <c r="B6165">
        <v>1111</v>
      </c>
    </row>
    <row r="6166" spans="1:2">
      <c r="A6166" t="s">
        <v>6230</v>
      </c>
      <c r="B6166">
        <v>1704</v>
      </c>
    </row>
    <row r="6167" spans="1:2">
      <c r="A6167" t="s">
        <v>6231</v>
      </c>
      <c r="B6167">
        <v>472</v>
      </c>
    </row>
    <row r="6168" spans="1:2">
      <c r="A6168" t="s">
        <v>6232</v>
      </c>
      <c r="B6168">
        <v>356</v>
      </c>
    </row>
    <row r="6169" spans="1:2">
      <c r="A6169" t="s">
        <v>6233</v>
      </c>
      <c r="B6169">
        <v>2606</v>
      </c>
    </row>
    <row r="6170" spans="1:2">
      <c r="A6170" t="s">
        <v>6234</v>
      </c>
      <c r="B6170">
        <v>7114</v>
      </c>
    </row>
    <row r="6171" spans="1:2">
      <c r="A6171" t="s">
        <v>6235</v>
      </c>
      <c r="B6171">
        <v>3799</v>
      </c>
    </row>
    <row r="6172" spans="1:2">
      <c r="A6172" t="s">
        <v>6236</v>
      </c>
      <c r="B6172">
        <v>50763</v>
      </c>
    </row>
    <row r="6173" spans="1:2">
      <c r="A6173" t="s">
        <v>6237</v>
      </c>
      <c r="B6173">
        <v>3067</v>
      </c>
    </row>
    <row r="6174" spans="1:2">
      <c r="A6174" t="s">
        <v>6238</v>
      </c>
      <c r="B6174">
        <v>1709</v>
      </c>
    </row>
    <row r="6175" spans="1:2">
      <c r="A6175" t="s">
        <v>6239</v>
      </c>
      <c r="B6175">
        <v>2396</v>
      </c>
    </row>
    <row r="6176" spans="1:2">
      <c r="A6176" t="s">
        <v>6240</v>
      </c>
      <c r="B6176">
        <v>9505</v>
      </c>
    </row>
    <row r="6177" spans="1:2">
      <c r="A6177" t="s">
        <v>6241</v>
      </c>
      <c r="B6177">
        <v>4316</v>
      </c>
    </row>
    <row r="6178" spans="1:2">
      <c r="A6178" t="s">
        <v>6242</v>
      </c>
      <c r="B6178">
        <v>7846</v>
      </c>
    </row>
    <row r="6179" spans="1:2">
      <c r="A6179" t="s">
        <v>6243</v>
      </c>
      <c r="B6179">
        <v>1202</v>
      </c>
    </row>
    <row r="6180" spans="1:2">
      <c r="A6180" t="s">
        <v>6244</v>
      </c>
      <c r="B6180">
        <v>7542</v>
      </c>
    </row>
    <row r="6181" spans="1:2">
      <c r="A6181" t="s">
        <v>6245</v>
      </c>
      <c r="B6181">
        <v>7314</v>
      </c>
    </row>
    <row r="6182" spans="1:2">
      <c r="A6182" t="s">
        <v>6246</v>
      </c>
      <c r="B6182">
        <v>1307</v>
      </c>
    </row>
    <row r="6183" spans="1:2">
      <c r="A6183" t="s">
        <v>6247</v>
      </c>
      <c r="B6183">
        <v>6260</v>
      </c>
    </row>
    <row r="6184" spans="1:2">
      <c r="A6184" t="s">
        <v>6248</v>
      </c>
      <c r="B6184">
        <v>5834</v>
      </c>
    </row>
    <row r="6185" spans="1:2">
      <c r="A6185" t="s">
        <v>6249</v>
      </c>
      <c r="B6185">
        <v>15613</v>
      </c>
    </row>
    <row r="6186" spans="1:2">
      <c r="A6186" t="s">
        <v>6250</v>
      </c>
      <c r="B6186">
        <v>3297</v>
      </c>
    </row>
    <row r="6187" spans="1:2">
      <c r="A6187" t="s">
        <v>6251</v>
      </c>
      <c r="B6187">
        <v>1510</v>
      </c>
    </row>
    <row r="6188" spans="1:2">
      <c r="A6188" t="s">
        <v>6252</v>
      </c>
      <c r="B6188">
        <v>1279</v>
      </c>
    </row>
    <row r="6189" spans="1:2">
      <c r="A6189" t="s">
        <v>6253</v>
      </c>
      <c r="B6189">
        <v>3384</v>
      </c>
    </row>
    <row r="6190" spans="1:2">
      <c r="A6190" t="s">
        <v>6254</v>
      </c>
      <c r="B6190">
        <v>5238</v>
      </c>
    </row>
    <row r="6191" spans="1:2">
      <c r="A6191" t="s">
        <v>6255</v>
      </c>
      <c r="B6191">
        <v>140</v>
      </c>
    </row>
    <row r="6192" spans="1:2">
      <c r="A6192" t="s">
        <v>6256</v>
      </c>
      <c r="B6192">
        <v>6173</v>
      </c>
    </row>
    <row r="6193" spans="1:2">
      <c r="A6193" t="s">
        <v>6257</v>
      </c>
      <c r="B6193">
        <v>949</v>
      </c>
    </row>
    <row r="6194" spans="1:2">
      <c r="A6194" t="s">
        <v>6258</v>
      </c>
      <c r="B6194">
        <v>3753</v>
      </c>
    </row>
    <row r="6195" spans="1:2">
      <c r="A6195" t="s">
        <v>6259</v>
      </c>
      <c r="B6195">
        <v>5735</v>
      </c>
    </row>
    <row r="6196" spans="1:2">
      <c r="A6196" t="s">
        <v>6260</v>
      </c>
      <c r="B6196">
        <v>4996</v>
      </c>
    </row>
    <row r="6197" spans="1:2">
      <c r="A6197" t="s">
        <v>6261</v>
      </c>
      <c r="B6197">
        <v>903</v>
      </c>
    </row>
    <row r="6198" spans="1:2">
      <c r="A6198" t="s">
        <v>6262</v>
      </c>
      <c r="B6198">
        <v>1180</v>
      </c>
    </row>
    <row r="6199" spans="1:2">
      <c r="A6199" t="s">
        <v>6263</v>
      </c>
      <c r="B6199">
        <v>609</v>
      </c>
    </row>
    <row r="6200" spans="1:2">
      <c r="A6200" t="s">
        <v>6264</v>
      </c>
      <c r="B6200">
        <v>8169</v>
      </c>
    </row>
    <row r="6201" spans="1:2">
      <c r="A6201" t="s">
        <v>6265</v>
      </c>
      <c r="B6201">
        <v>4889</v>
      </c>
    </row>
    <row r="6202" spans="1:2">
      <c r="A6202" t="s">
        <v>6266</v>
      </c>
      <c r="B6202">
        <v>1543</v>
      </c>
    </row>
    <row r="6203" spans="1:2">
      <c r="A6203" t="s">
        <v>6267</v>
      </c>
      <c r="B6203">
        <v>18566</v>
      </c>
    </row>
    <row r="6204" spans="1:2">
      <c r="A6204" t="s">
        <v>6268</v>
      </c>
      <c r="B6204">
        <v>669</v>
      </c>
    </row>
    <row r="6205" spans="1:2">
      <c r="A6205" t="s">
        <v>6269</v>
      </c>
      <c r="B6205">
        <v>7822</v>
      </c>
    </row>
    <row r="6206" spans="1:2">
      <c r="A6206" t="s">
        <v>6270</v>
      </c>
      <c r="B6206">
        <v>24007</v>
      </c>
    </row>
    <row r="6207" spans="1:2">
      <c r="A6207" t="s">
        <v>6271</v>
      </c>
      <c r="B6207">
        <v>3587</v>
      </c>
    </row>
    <row r="6208" spans="1:2">
      <c r="A6208" t="s">
        <v>6272</v>
      </c>
      <c r="B6208">
        <v>20850</v>
      </c>
    </row>
    <row r="6209" spans="1:2">
      <c r="A6209" t="s">
        <v>6273</v>
      </c>
      <c r="B6209">
        <v>287</v>
      </c>
    </row>
    <row r="6210" spans="1:2">
      <c r="A6210" t="s">
        <v>6274</v>
      </c>
      <c r="B6210">
        <v>21298</v>
      </c>
    </row>
    <row r="6211" spans="1:2">
      <c r="A6211" t="s">
        <v>6275</v>
      </c>
      <c r="B6211">
        <v>26106</v>
      </c>
    </row>
    <row r="6212" spans="1:2">
      <c r="A6212" t="s">
        <v>6276</v>
      </c>
      <c r="B6212">
        <v>6116</v>
      </c>
    </row>
    <row r="6213" spans="1:2">
      <c r="A6213" t="s">
        <v>6277</v>
      </c>
      <c r="B6213">
        <v>10048</v>
      </c>
    </row>
    <row r="6214" spans="1:2">
      <c r="A6214" t="s">
        <v>6278</v>
      </c>
      <c r="B6214">
        <v>16993</v>
      </c>
    </row>
    <row r="6215" spans="1:2">
      <c r="A6215" t="s">
        <v>6279</v>
      </c>
      <c r="B6215">
        <v>1076</v>
      </c>
    </row>
    <row r="6216" spans="1:2">
      <c r="A6216" t="s">
        <v>6280</v>
      </c>
      <c r="B6216">
        <v>1163</v>
      </c>
    </row>
    <row r="6217" spans="1:2">
      <c r="A6217" t="s">
        <v>6281</v>
      </c>
      <c r="B6217">
        <v>31295</v>
      </c>
    </row>
    <row r="6218" spans="1:2">
      <c r="A6218" t="s">
        <v>6282</v>
      </c>
      <c r="B6218">
        <v>30392</v>
      </c>
    </row>
    <row r="6219" spans="1:2">
      <c r="A6219" t="s">
        <v>6283</v>
      </c>
      <c r="B6219">
        <v>8349</v>
      </c>
    </row>
    <row r="6220" spans="1:2">
      <c r="A6220" t="s">
        <v>6284</v>
      </c>
      <c r="B6220">
        <v>24531</v>
      </c>
    </row>
    <row r="6221" spans="1:2">
      <c r="A6221" t="s">
        <v>6285</v>
      </c>
      <c r="B6221">
        <v>10394</v>
      </c>
    </row>
    <row r="6222" spans="1:2">
      <c r="A6222" t="s">
        <v>6286</v>
      </c>
      <c r="B6222">
        <v>3080</v>
      </c>
    </row>
    <row r="6223" spans="1:2">
      <c r="A6223" t="s">
        <v>6287</v>
      </c>
      <c r="B6223">
        <v>1187</v>
      </c>
    </row>
    <row r="6224" spans="1:2">
      <c r="A6224" t="s">
        <v>6288</v>
      </c>
      <c r="B6224">
        <v>1444</v>
      </c>
    </row>
    <row r="6225" spans="1:2">
      <c r="A6225" t="s">
        <v>6289</v>
      </c>
      <c r="B6225">
        <v>10366</v>
      </c>
    </row>
    <row r="6226" spans="1:2">
      <c r="A6226" t="s">
        <v>6290</v>
      </c>
      <c r="B6226">
        <v>2338</v>
      </c>
    </row>
    <row r="6227" spans="1:2">
      <c r="A6227" t="s">
        <v>6291</v>
      </c>
      <c r="B6227">
        <v>4616</v>
      </c>
    </row>
    <row r="6228" spans="1:2">
      <c r="A6228" t="s">
        <v>6292</v>
      </c>
      <c r="B6228">
        <v>1057</v>
      </c>
    </row>
    <row r="6229" spans="1:2">
      <c r="A6229" t="s">
        <v>6293</v>
      </c>
      <c r="B6229">
        <v>1599</v>
      </c>
    </row>
    <row r="6230" spans="1:2">
      <c r="A6230" t="s">
        <v>6294</v>
      </c>
      <c r="B6230">
        <v>29446</v>
      </c>
    </row>
    <row r="6231" spans="1:2">
      <c r="A6231" t="s">
        <v>6295</v>
      </c>
      <c r="B6231">
        <v>2720</v>
      </c>
    </row>
    <row r="6232" spans="1:2">
      <c r="A6232" t="s">
        <v>6296</v>
      </c>
      <c r="B6232">
        <v>1169</v>
      </c>
    </row>
    <row r="6233" spans="1:2">
      <c r="A6233" t="s">
        <v>6297</v>
      </c>
      <c r="B6233">
        <v>3437</v>
      </c>
    </row>
    <row r="6234" spans="1:2">
      <c r="A6234" t="s">
        <v>6298</v>
      </c>
      <c r="B6234">
        <v>3159</v>
      </c>
    </row>
    <row r="6235" spans="1:2">
      <c r="A6235" t="s">
        <v>6299</v>
      </c>
      <c r="B6235">
        <v>2350</v>
      </c>
    </row>
    <row r="6236" spans="1:2">
      <c r="A6236" t="s">
        <v>6300</v>
      </c>
      <c r="B6236">
        <v>3357</v>
      </c>
    </row>
    <row r="6237" spans="1:2">
      <c r="A6237" t="s">
        <v>6301</v>
      </c>
      <c r="B6237">
        <v>1402</v>
      </c>
    </row>
    <row r="6238" spans="1:2">
      <c r="A6238" t="s">
        <v>6302</v>
      </c>
      <c r="B6238">
        <v>904</v>
      </c>
    </row>
    <row r="6239" spans="1:2">
      <c r="A6239" t="s">
        <v>6303</v>
      </c>
      <c r="B6239">
        <v>3428</v>
      </c>
    </row>
    <row r="6240" spans="1:2">
      <c r="A6240" t="s">
        <v>6304</v>
      </c>
      <c r="B6240">
        <v>3438</v>
      </c>
    </row>
    <row r="6241" spans="1:2">
      <c r="A6241" t="s">
        <v>6305</v>
      </c>
      <c r="B6241">
        <v>0</v>
      </c>
    </row>
    <row r="6242" spans="1:2">
      <c r="A6242" t="s">
        <v>6306</v>
      </c>
      <c r="B6242">
        <v>3356</v>
      </c>
    </row>
    <row r="6243" spans="1:2">
      <c r="A6243" t="s">
        <v>6307</v>
      </c>
      <c r="B6243">
        <v>1412</v>
      </c>
    </row>
    <row r="6244" spans="1:2">
      <c r="A6244" t="s">
        <v>6308</v>
      </c>
      <c r="B6244">
        <v>2280</v>
      </c>
    </row>
    <row r="6245" spans="1:2">
      <c r="A6245" t="s">
        <v>6309</v>
      </c>
      <c r="B6245">
        <v>2067</v>
      </c>
    </row>
    <row r="6246" spans="1:2">
      <c r="A6246" t="s">
        <v>6310</v>
      </c>
      <c r="B6246">
        <v>4106</v>
      </c>
    </row>
    <row r="6247" spans="1:2">
      <c r="A6247" t="s">
        <v>6311</v>
      </c>
      <c r="B6247">
        <v>5906</v>
      </c>
    </row>
    <row r="6248" spans="1:2">
      <c r="A6248" t="s">
        <v>6312</v>
      </c>
      <c r="B6248">
        <v>877</v>
      </c>
    </row>
    <row r="6249" spans="1:2">
      <c r="A6249" t="s">
        <v>6313</v>
      </c>
      <c r="B6249">
        <v>1877</v>
      </c>
    </row>
    <row r="6250" spans="1:2">
      <c r="A6250" t="s">
        <v>6314</v>
      </c>
      <c r="B6250">
        <v>2166</v>
      </c>
    </row>
    <row r="6251" spans="1:2">
      <c r="A6251" t="s">
        <v>6315</v>
      </c>
      <c r="B6251">
        <v>1233</v>
      </c>
    </row>
    <row r="6252" spans="1:2">
      <c r="A6252" t="s">
        <v>6316</v>
      </c>
      <c r="B6252">
        <v>11644</v>
      </c>
    </row>
    <row r="6253" spans="1:2">
      <c r="A6253" t="s">
        <v>6317</v>
      </c>
      <c r="B6253">
        <v>1931</v>
      </c>
    </row>
    <row r="6254" spans="1:2">
      <c r="A6254" t="s">
        <v>6318</v>
      </c>
      <c r="B6254">
        <v>7142</v>
      </c>
    </row>
    <row r="6255" spans="1:2">
      <c r="A6255" t="s">
        <v>6319</v>
      </c>
      <c r="B6255">
        <v>7635</v>
      </c>
    </row>
    <row r="6256" spans="1:2">
      <c r="A6256" t="s">
        <v>6320</v>
      </c>
      <c r="B6256">
        <v>2202</v>
      </c>
    </row>
    <row r="6257" spans="1:2">
      <c r="A6257" t="s">
        <v>6321</v>
      </c>
      <c r="B6257">
        <v>3752</v>
      </c>
    </row>
    <row r="6258" spans="1:2">
      <c r="A6258" t="s">
        <v>6322</v>
      </c>
      <c r="B6258">
        <v>5828</v>
      </c>
    </row>
    <row r="6259" spans="1:2">
      <c r="A6259" t="s">
        <v>6323</v>
      </c>
      <c r="B6259">
        <v>15739</v>
      </c>
    </row>
    <row r="6260" spans="1:2">
      <c r="A6260" t="s">
        <v>6324</v>
      </c>
      <c r="B6260">
        <v>1515</v>
      </c>
    </row>
    <row r="6261" spans="1:2">
      <c r="A6261" t="s">
        <v>6325</v>
      </c>
      <c r="B6261">
        <v>1336</v>
      </c>
    </row>
    <row r="6262" spans="1:2">
      <c r="A6262" t="s">
        <v>6326</v>
      </c>
      <c r="B6262">
        <v>704</v>
      </c>
    </row>
    <row r="6263" spans="1:2">
      <c r="A6263" t="s">
        <v>6327</v>
      </c>
      <c r="B6263">
        <v>13095</v>
      </c>
    </row>
    <row r="6264" spans="1:2">
      <c r="A6264" t="s">
        <v>6328</v>
      </c>
      <c r="B6264">
        <v>772</v>
      </c>
    </row>
    <row r="6265" spans="1:2">
      <c r="A6265" t="s">
        <v>6329</v>
      </c>
      <c r="B6265">
        <v>969</v>
      </c>
    </row>
    <row r="6266" spans="1:2">
      <c r="A6266" t="s">
        <v>6330</v>
      </c>
      <c r="B6266">
        <v>1857</v>
      </c>
    </row>
    <row r="6267" spans="1:2">
      <c r="A6267" t="s">
        <v>6331</v>
      </c>
      <c r="B6267">
        <v>476</v>
      </c>
    </row>
    <row r="6268" spans="1:2">
      <c r="A6268" t="s">
        <v>6332</v>
      </c>
      <c r="B6268">
        <v>1294</v>
      </c>
    </row>
    <row r="6269" spans="1:2">
      <c r="A6269" t="s">
        <v>6333</v>
      </c>
      <c r="B6269">
        <v>11420</v>
      </c>
    </row>
    <row r="6270" spans="1:2">
      <c r="A6270" t="s">
        <v>6334</v>
      </c>
      <c r="B6270">
        <v>3877</v>
      </c>
    </row>
    <row r="6271" spans="1:2">
      <c r="A6271" t="s">
        <v>6335</v>
      </c>
      <c r="B6271">
        <v>1690</v>
      </c>
    </row>
    <row r="6272" spans="1:2">
      <c r="A6272" t="s">
        <v>6336</v>
      </c>
      <c r="B6272">
        <v>2832</v>
      </c>
    </row>
    <row r="6273" spans="1:2">
      <c r="A6273" t="s">
        <v>6337</v>
      </c>
      <c r="B6273">
        <v>4824</v>
      </c>
    </row>
    <row r="6274" spans="1:2">
      <c r="A6274" t="s">
        <v>6338</v>
      </c>
      <c r="B6274">
        <v>6484</v>
      </c>
    </row>
    <row r="6275" spans="1:2">
      <c r="A6275" t="s">
        <v>6339</v>
      </c>
      <c r="B6275">
        <v>3417</v>
      </c>
    </row>
    <row r="6276" spans="1:2">
      <c r="A6276" t="s">
        <v>6340</v>
      </c>
      <c r="B6276">
        <v>1180</v>
      </c>
    </row>
    <row r="6277" spans="1:2">
      <c r="A6277" t="s">
        <v>6341</v>
      </c>
      <c r="B6277">
        <v>5055</v>
      </c>
    </row>
    <row r="6278" spans="1:2">
      <c r="A6278" t="s">
        <v>6342</v>
      </c>
      <c r="B6278">
        <v>981</v>
      </c>
    </row>
    <row r="6279" spans="1:2">
      <c r="A6279" t="s">
        <v>6343</v>
      </c>
      <c r="B6279">
        <v>4704</v>
      </c>
    </row>
    <row r="6280" spans="1:2">
      <c r="A6280" t="s">
        <v>6344</v>
      </c>
      <c r="B6280">
        <v>8830</v>
      </c>
    </row>
    <row r="6281" spans="1:2">
      <c r="A6281" t="s">
        <v>6345</v>
      </c>
      <c r="B6281">
        <v>1012</v>
      </c>
    </row>
    <row r="6282" spans="1:2">
      <c r="A6282" t="s">
        <v>6346</v>
      </c>
      <c r="B6282">
        <v>9472</v>
      </c>
    </row>
    <row r="6283" spans="1:2">
      <c r="A6283" t="s">
        <v>6347</v>
      </c>
      <c r="B6283">
        <v>723</v>
      </c>
    </row>
    <row r="6284" spans="1:2">
      <c r="A6284" t="s">
        <v>6348</v>
      </c>
      <c r="B6284">
        <v>7259</v>
      </c>
    </row>
    <row r="6285" spans="1:2">
      <c r="A6285" t="s">
        <v>6349</v>
      </c>
      <c r="B6285">
        <v>3066</v>
      </c>
    </row>
    <row r="6286" spans="1:2">
      <c r="A6286" t="s">
        <v>6350</v>
      </c>
      <c r="B6286">
        <v>2166</v>
      </c>
    </row>
    <row r="6287" spans="1:2">
      <c r="A6287" t="s">
        <v>6351</v>
      </c>
      <c r="B6287">
        <v>1011</v>
      </c>
    </row>
    <row r="6288" spans="1:2">
      <c r="A6288" t="s">
        <v>6352</v>
      </c>
      <c r="B6288">
        <v>568</v>
      </c>
    </row>
    <row r="6289" spans="1:2">
      <c r="A6289" t="s">
        <v>6353</v>
      </c>
      <c r="B6289">
        <v>2306</v>
      </c>
    </row>
    <row r="6290" spans="1:2">
      <c r="A6290" t="s">
        <v>6354</v>
      </c>
      <c r="B6290">
        <v>768</v>
      </c>
    </row>
    <row r="6291" spans="1:2">
      <c r="A6291" t="s">
        <v>6355</v>
      </c>
      <c r="B6291">
        <v>2415</v>
      </c>
    </row>
    <row r="6292" spans="1:2">
      <c r="A6292" t="s">
        <v>6356</v>
      </c>
      <c r="B6292">
        <v>9435</v>
      </c>
    </row>
    <row r="6293" spans="1:2">
      <c r="A6293" t="s">
        <v>6357</v>
      </c>
      <c r="B6293">
        <v>17817</v>
      </c>
    </row>
    <row r="6294" spans="1:2">
      <c r="A6294" t="s">
        <v>6358</v>
      </c>
      <c r="B6294">
        <v>11441</v>
      </c>
    </row>
    <row r="6295" spans="1:2">
      <c r="A6295" t="s">
        <v>6359</v>
      </c>
      <c r="B6295">
        <v>2399</v>
      </c>
    </row>
    <row r="6296" spans="1:2">
      <c r="A6296" t="s">
        <v>6360</v>
      </c>
      <c r="B6296">
        <v>4749</v>
      </c>
    </row>
    <row r="6297" spans="1:2">
      <c r="A6297" t="s">
        <v>6361</v>
      </c>
      <c r="B6297">
        <v>2399</v>
      </c>
    </row>
    <row r="6298" spans="1:2">
      <c r="A6298" t="s">
        <v>6362</v>
      </c>
      <c r="B6298">
        <v>2069</v>
      </c>
    </row>
    <row r="6299" spans="1:2">
      <c r="A6299" t="s">
        <v>6363</v>
      </c>
      <c r="B6299">
        <v>6248</v>
      </c>
    </row>
    <row r="6300" spans="1:2">
      <c r="A6300" t="s">
        <v>6364</v>
      </c>
      <c r="B6300">
        <v>26365</v>
      </c>
    </row>
    <row r="6301" spans="1:2">
      <c r="A6301" t="s">
        <v>6365</v>
      </c>
      <c r="B6301">
        <v>1787</v>
      </c>
    </row>
    <row r="6302" spans="1:2">
      <c r="A6302" t="s">
        <v>6366</v>
      </c>
      <c r="B6302">
        <v>805</v>
      </c>
    </row>
    <row r="6303" spans="1:2">
      <c r="A6303" t="s">
        <v>6367</v>
      </c>
      <c r="B6303">
        <v>726</v>
      </c>
    </row>
    <row r="6304" spans="1:2">
      <c r="A6304" t="s">
        <v>6368</v>
      </c>
      <c r="B6304">
        <v>419</v>
      </c>
    </row>
    <row r="6305" spans="1:2">
      <c r="A6305" t="s">
        <v>6369</v>
      </c>
      <c r="B6305">
        <v>18074</v>
      </c>
    </row>
    <row r="6306" spans="1:2">
      <c r="A6306" t="s">
        <v>6370</v>
      </c>
      <c r="B6306">
        <v>1393</v>
      </c>
    </row>
    <row r="6307" spans="1:2">
      <c r="A6307" t="s">
        <v>6371</v>
      </c>
      <c r="B6307">
        <v>859</v>
      </c>
    </row>
    <row r="6308" spans="1:2">
      <c r="A6308" t="s">
        <v>6372</v>
      </c>
      <c r="B6308">
        <v>1599</v>
      </c>
    </row>
    <row r="6309" spans="1:2">
      <c r="A6309" t="s">
        <v>6373</v>
      </c>
      <c r="B6309">
        <v>1105</v>
      </c>
    </row>
    <row r="6310" spans="1:2">
      <c r="A6310" t="s">
        <v>6374</v>
      </c>
      <c r="B6310">
        <v>18724</v>
      </c>
    </row>
    <row r="6311" spans="1:2">
      <c r="A6311" t="s">
        <v>6375</v>
      </c>
      <c r="B6311">
        <v>3226</v>
      </c>
    </row>
    <row r="6312" spans="1:2">
      <c r="A6312" t="s">
        <v>6376</v>
      </c>
      <c r="B6312">
        <v>2912</v>
      </c>
    </row>
    <row r="6313" spans="1:2">
      <c r="A6313" t="s">
        <v>6377</v>
      </c>
      <c r="B6313">
        <v>426</v>
      </c>
    </row>
    <row r="6314" spans="1:2">
      <c r="A6314" t="s">
        <v>6378</v>
      </c>
      <c r="B6314">
        <v>977</v>
      </c>
    </row>
    <row r="6315" spans="1:2">
      <c r="A6315" t="s">
        <v>6379</v>
      </c>
      <c r="B6315">
        <v>1608</v>
      </c>
    </row>
    <row r="6316" spans="1:2">
      <c r="A6316" t="s">
        <v>6380</v>
      </c>
      <c r="B6316">
        <v>10551</v>
      </c>
    </row>
    <row r="6317" spans="1:2">
      <c r="A6317" t="s">
        <v>6381</v>
      </c>
      <c r="B6317">
        <v>3884</v>
      </c>
    </row>
    <row r="6318" spans="1:2">
      <c r="A6318" t="s">
        <v>6382</v>
      </c>
      <c r="B6318">
        <v>416</v>
      </c>
    </row>
    <row r="6319" spans="1:2">
      <c r="A6319" t="s">
        <v>6383</v>
      </c>
      <c r="B6319">
        <v>3356</v>
      </c>
    </row>
    <row r="6320" spans="1:2">
      <c r="A6320" t="s">
        <v>6384</v>
      </c>
      <c r="B6320">
        <v>146</v>
      </c>
    </row>
    <row r="6321" spans="1:2">
      <c r="A6321" t="s">
        <v>6385</v>
      </c>
      <c r="B6321">
        <v>4478</v>
      </c>
    </row>
    <row r="6322" spans="1:2">
      <c r="A6322" t="s">
        <v>6386</v>
      </c>
      <c r="B6322">
        <v>6119</v>
      </c>
    </row>
    <row r="6323" spans="1:2">
      <c r="A6323" t="s">
        <v>6387</v>
      </c>
      <c r="B6323">
        <v>841</v>
      </c>
    </row>
    <row r="6324" spans="1:2">
      <c r="A6324" t="s">
        <v>6388</v>
      </c>
      <c r="B6324">
        <v>1059</v>
      </c>
    </row>
    <row r="6325" spans="1:2">
      <c r="A6325" t="s">
        <v>6389</v>
      </c>
      <c r="B6325">
        <v>4980</v>
      </c>
    </row>
    <row r="6326" spans="1:2">
      <c r="A6326" t="s">
        <v>6390</v>
      </c>
      <c r="B6326">
        <v>1892</v>
      </c>
    </row>
    <row r="6327" spans="1:2">
      <c r="A6327" t="s">
        <v>6391</v>
      </c>
      <c r="B6327">
        <v>3085</v>
      </c>
    </row>
    <row r="6328" spans="1:2">
      <c r="A6328" t="s">
        <v>6392</v>
      </c>
      <c r="B6328">
        <v>3511</v>
      </c>
    </row>
    <row r="6329" spans="1:2">
      <c r="A6329" t="s">
        <v>6393</v>
      </c>
      <c r="B6329">
        <v>4282</v>
      </c>
    </row>
    <row r="6330" spans="1:2">
      <c r="A6330" t="s">
        <v>6394</v>
      </c>
      <c r="B6330">
        <v>2155</v>
      </c>
    </row>
    <row r="6331" spans="1:2">
      <c r="A6331" t="s">
        <v>6395</v>
      </c>
      <c r="B6331">
        <v>1640</v>
      </c>
    </row>
    <row r="6332" spans="1:2">
      <c r="A6332" t="s">
        <v>6396</v>
      </c>
      <c r="B6332">
        <v>1925</v>
      </c>
    </row>
    <row r="6333" spans="1:2">
      <c r="A6333" t="s">
        <v>6397</v>
      </c>
      <c r="B6333">
        <v>662</v>
      </c>
    </row>
    <row r="6334" spans="1:2">
      <c r="A6334" t="s">
        <v>6398</v>
      </c>
      <c r="B6334">
        <v>5863</v>
      </c>
    </row>
    <row r="6335" spans="1:2">
      <c r="A6335" t="s">
        <v>6399</v>
      </c>
      <c r="B6335">
        <v>1839</v>
      </c>
    </row>
    <row r="6336" spans="1:2">
      <c r="A6336" t="s">
        <v>6400</v>
      </c>
      <c r="B6336">
        <v>1715</v>
      </c>
    </row>
    <row r="6337" spans="1:2">
      <c r="A6337" t="s">
        <v>6401</v>
      </c>
      <c r="B6337">
        <v>4890</v>
      </c>
    </row>
    <row r="6338" spans="1:2">
      <c r="A6338" t="s">
        <v>6402</v>
      </c>
      <c r="B6338">
        <v>2848</v>
      </c>
    </row>
    <row r="6339" spans="1:2">
      <c r="A6339" t="s">
        <v>6403</v>
      </c>
      <c r="B6339">
        <v>611</v>
      </c>
    </row>
    <row r="6340" spans="1:2">
      <c r="A6340" t="s">
        <v>6404</v>
      </c>
      <c r="B6340">
        <v>12484</v>
      </c>
    </row>
    <row r="6341" spans="1:2">
      <c r="A6341" t="s">
        <v>6405</v>
      </c>
      <c r="B6341">
        <v>9866</v>
      </c>
    </row>
    <row r="6342" spans="1:2">
      <c r="A6342" t="s">
        <v>6406</v>
      </c>
      <c r="B6342">
        <v>957</v>
      </c>
    </row>
    <row r="6343" spans="1:2">
      <c r="A6343" t="s">
        <v>6407</v>
      </c>
      <c r="B6343">
        <v>4367</v>
      </c>
    </row>
    <row r="6344" spans="1:2">
      <c r="A6344" t="s">
        <v>6408</v>
      </c>
      <c r="B6344">
        <v>3712</v>
      </c>
    </row>
    <row r="6345" spans="1:2">
      <c r="A6345" t="s">
        <v>6409</v>
      </c>
      <c r="B6345">
        <v>3733</v>
      </c>
    </row>
    <row r="6346" spans="1:2">
      <c r="A6346" t="s">
        <v>6410</v>
      </c>
      <c r="B6346">
        <v>1011</v>
      </c>
    </row>
    <row r="6347" spans="1:2">
      <c r="A6347" t="s">
        <v>6411</v>
      </c>
      <c r="B6347">
        <v>1738</v>
      </c>
    </row>
    <row r="6348" spans="1:2">
      <c r="A6348" t="s">
        <v>6412</v>
      </c>
      <c r="B6348">
        <v>1489</v>
      </c>
    </row>
    <row r="6349" spans="1:2">
      <c r="A6349" t="s">
        <v>6413</v>
      </c>
      <c r="B6349">
        <v>1477</v>
      </c>
    </row>
    <row r="6350" spans="1:2">
      <c r="A6350" t="s">
        <v>6414</v>
      </c>
      <c r="B6350">
        <v>15004</v>
      </c>
    </row>
    <row r="6351" spans="1:2">
      <c r="A6351" t="s">
        <v>6415</v>
      </c>
      <c r="B6351">
        <v>2481</v>
      </c>
    </row>
    <row r="6352" spans="1:2">
      <c r="A6352" t="s">
        <v>6416</v>
      </c>
      <c r="B6352">
        <v>554</v>
      </c>
    </row>
    <row r="6353" spans="1:2">
      <c r="A6353" t="s">
        <v>6417</v>
      </c>
      <c r="B6353">
        <v>2310</v>
      </c>
    </row>
    <row r="6354" spans="1:2">
      <c r="A6354" t="s">
        <v>6418</v>
      </c>
      <c r="B6354">
        <v>5221</v>
      </c>
    </row>
    <row r="6355" spans="1:2">
      <c r="A6355" t="s">
        <v>6419</v>
      </c>
      <c r="B6355">
        <v>4536</v>
      </c>
    </row>
    <row r="6356" spans="1:2">
      <c r="A6356" t="s">
        <v>6420</v>
      </c>
      <c r="B6356">
        <v>445</v>
      </c>
    </row>
    <row r="6357" spans="1:2">
      <c r="A6357" t="s">
        <v>6421</v>
      </c>
      <c r="B6357">
        <v>265</v>
      </c>
    </row>
    <row r="6358" spans="1:2">
      <c r="A6358" t="s">
        <v>6422</v>
      </c>
      <c r="B6358">
        <v>3500</v>
      </c>
    </row>
    <row r="6359" spans="1:2">
      <c r="A6359" t="s">
        <v>6423</v>
      </c>
      <c r="B6359">
        <v>1897</v>
      </c>
    </row>
    <row r="6360" spans="1:2">
      <c r="A6360" t="s">
        <v>6424</v>
      </c>
      <c r="B6360">
        <v>1441</v>
      </c>
    </row>
    <row r="6361" spans="1:2">
      <c r="A6361" t="s">
        <v>6425</v>
      </c>
      <c r="B6361">
        <v>10015</v>
      </c>
    </row>
    <row r="6362" spans="1:2">
      <c r="A6362" t="s">
        <v>6426</v>
      </c>
      <c r="B6362">
        <v>617</v>
      </c>
    </row>
    <row r="6363" spans="1:2">
      <c r="A6363" t="s">
        <v>6427</v>
      </c>
      <c r="B6363">
        <v>4448</v>
      </c>
    </row>
    <row r="6364" spans="1:2">
      <c r="A6364" t="s">
        <v>6428</v>
      </c>
      <c r="B6364">
        <v>2463</v>
      </c>
    </row>
    <row r="6365" spans="1:2">
      <c r="A6365" t="s">
        <v>6429</v>
      </c>
      <c r="B6365">
        <v>3816</v>
      </c>
    </row>
    <row r="6366" spans="1:2">
      <c r="A6366" t="s">
        <v>6430</v>
      </c>
      <c r="B6366">
        <v>2815</v>
      </c>
    </row>
    <row r="6367" spans="1:2">
      <c r="A6367" t="s">
        <v>6431</v>
      </c>
      <c r="B6367">
        <v>1985</v>
      </c>
    </row>
    <row r="6368" spans="1:2">
      <c r="A6368" t="s">
        <v>6432</v>
      </c>
      <c r="B6368">
        <v>3249</v>
      </c>
    </row>
    <row r="6369" spans="1:2">
      <c r="A6369" t="s">
        <v>6433</v>
      </c>
      <c r="B6369">
        <v>1432</v>
      </c>
    </row>
    <row r="6370" spans="1:2">
      <c r="A6370" t="s">
        <v>6434</v>
      </c>
      <c r="B6370">
        <v>1853</v>
      </c>
    </row>
    <row r="6371" spans="1:2">
      <c r="A6371" t="s">
        <v>6435</v>
      </c>
      <c r="B6371">
        <v>1679</v>
      </c>
    </row>
    <row r="6372" spans="1:2">
      <c r="A6372" t="s">
        <v>6436</v>
      </c>
      <c r="B6372">
        <v>4623</v>
      </c>
    </row>
    <row r="6373" spans="1:2">
      <c r="A6373" t="s">
        <v>6437</v>
      </c>
      <c r="B6373">
        <v>3706</v>
      </c>
    </row>
    <row r="6374" spans="1:2">
      <c r="A6374" t="s">
        <v>6438</v>
      </c>
      <c r="B6374">
        <v>17254</v>
      </c>
    </row>
    <row r="6375" spans="1:2">
      <c r="A6375" t="s">
        <v>6439</v>
      </c>
      <c r="B6375">
        <v>9849</v>
      </c>
    </row>
    <row r="6376" spans="1:2">
      <c r="A6376" t="s">
        <v>6440</v>
      </c>
      <c r="B6376">
        <v>543</v>
      </c>
    </row>
    <row r="6377" spans="1:2">
      <c r="A6377" t="s">
        <v>6441</v>
      </c>
      <c r="B6377">
        <v>1791</v>
      </c>
    </row>
    <row r="6378" spans="1:2">
      <c r="A6378" t="s">
        <v>6442</v>
      </c>
      <c r="B6378">
        <v>3379</v>
      </c>
    </row>
    <row r="6379" spans="1:2">
      <c r="A6379" t="s">
        <v>6443</v>
      </c>
      <c r="B6379">
        <v>5037</v>
      </c>
    </row>
    <row r="6380" spans="1:2">
      <c r="A6380" t="s">
        <v>6444</v>
      </c>
      <c r="B6380">
        <v>1923</v>
      </c>
    </row>
    <row r="6381" spans="1:2">
      <c r="A6381" t="s">
        <v>6445</v>
      </c>
      <c r="B6381">
        <v>12794</v>
      </c>
    </row>
    <row r="6382" spans="1:2">
      <c r="A6382" t="s">
        <v>6446</v>
      </c>
      <c r="B6382">
        <v>55861</v>
      </c>
    </row>
    <row r="6383" spans="1:2">
      <c r="A6383" t="s">
        <v>6447</v>
      </c>
      <c r="B6383">
        <v>1865</v>
      </c>
    </row>
    <row r="6384" spans="1:2">
      <c r="A6384" t="s">
        <v>6448</v>
      </c>
      <c r="B6384">
        <v>1914</v>
      </c>
    </row>
    <row r="6385" spans="1:2">
      <c r="A6385" t="s">
        <v>6449</v>
      </c>
      <c r="B6385">
        <v>1134</v>
      </c>
    </row>
    <row r="6386" spans="1:2">
      <c r="A6386" t="s">
        <v>6450</v>
      </c>
      <c r="B6386">
        <v>2299</v>
      </c>
    </row>
    <row r="6387" spans="1:2">
      <c r="A6387" t="s">
        <v>6451</v>
      </c>
      <c r="B6387">
        <v>6821</v>
      </c>
    </row>
    <row r="6388" spans="1:2">
      <c r="A6388" t="s">
        <v>6452</v>
      </c>
      <c r="B6388">
        <v>11763</v>
      </c>
    </row>
    <row r="6389" spans="1:2">
      <c r="A6389" t="s">
        <v>6453</v>
      </c>
      <c r="B6389">
        <v>4400</v>
      </c>
    </row>
    <row r="6390" spans="1:2">
      <c r="A6390" t="s">
        <v>6454</v>
      </c>
      <c r="B6390">
        <v>1578</v>
      </c>
    </row>
    <row r="6391" spans="1:2">
      <c r="A6391" t="s">
        <v>6454</v>
      </c>
      <c r="B6391">
        <v>3103</v>
      </c>
    </row>
    <row r="6392" spans="1:2">
      <c r="A6392" t="s">
        <v>6455</v>
      </c>
      <c r="B6392">
        <v>812</v>
      </c>
    </row>
    <row r="6393" spans="1:2">
      <c r="A6393" t="s">
        <v>6456</v>
      </c>
      <c r="B6393">
        <v>1959</v>
      </c>
    </row>
    <row r="6394" spans="1:2">
      <c r="A6394" t="s">
        <v>6457</v>
      </c>
      <c r="B6394">
        <v>9285</v>
      </c>
    </row>
    <row r="6395" spans="1:2">
      <c r="A6395" t="s">
        <v>6458</v>
      </c>
      <c r="B6395">
        <v>2295</v>
      </c>
    </row>
    <row r="6396" spans="1:2">
      <c r="A6396" t="s">
        <v>6459</v>
      </c>
      <c r="B6396">
        <v>8776</v>
      </c>
    </row>
    <row r="6397" spans="1:2">
      <c r="A6397" t="s">
        <v>6460</v>
      </c>
      <c r="B6397">
        <v>2403</v>
      </c>
    </row>
    <row r="6398" spans="1:2">
      <c r="A6398" t="s">
        <v>6461</v>
      </c>
      <c r="B6398">
        <v>6540</v>
      </c>
    </row>
    <row r="6399" spans="1:2">
      <c r="A6399" t="s">
        <v>6462</v>
      </c>
      <c r="B6399">
        <v>2034</v>
      </c>
    </row>
    <row r="6400" spans="1:2">
      <c r="A6400" t="s">
        <v>6463</v>
      </c>
      <c r="B6400">
        <v>2577</v>
      </c>
    </row>
    <row r="6401" spans="1:2">
      <c r="A6401" t="s">
        <v>6464</v>
      </c>
      <c r="B6401">
        <v>5562</v>
      </c>
    </row>
    <row r="6402" spans="1:2">
      <c r="A6402" t="s">
        <v>6465</v>
      </c>
      <c r="B6402">
        <v>3895</v>
      </c>
    </row>
    <row r="6403" spans="1:2">
      <c r="A6403" t="s">
        <v>6466</v>
      </c>
      <c r="B6403">
        <v>13316</v>
      </c>
    </row>
    <row r="6404" spans="1:2">
      <c r="A6404" t="s">
        <v>6467</v>
      </c>
      <c r="B6404">
        <v>1300</v>
      </c>
    </row>
    <row r="6405" spans="1:2">
      <c r="A6405" t="s">
        <v>6468</v>
      </c>
      <c r="B6405">
        <v>4901</v>
      </c>
    </row>
    <row r="6406" spans="1:2">
      <c r="A6406" t="s">
        <v>6469</v>
      </c>
      <c r="B6406">
        <v>20070</v>
      </c>
    </row>
    <row r="6407" spans="1:2">
      <c r="A6407" t="s">
        <v>6470</v>
      </c>
      <c r="B6407">
        <v>1718</v>
      </c>
    </row>
    <row r="6408" spans="1:2">
      <c r="A6408" t="s">
        <v>6471</v>
      </c>
      <c r="B6408">
        <v>1617</v>
      </c>
    </row>
    <row r="6409" spans="1:2">
      <c r="A6409" t="s">
        <v>6472</v>
      </c>
      <c r="B6409">
        <v>3390</v>
      </c>
    </row>
    <row r="6410" spans="1:2">
      <c r="A6410" t="s">
        <v>6473</v>
      </c>
      <c r="B6410">
        <v>3798</v>
      </c>
    </row>
    <row r="6411" spans="1:2">
      <c r="A6411" t="s">
        <v>6474</v>
      </c>
      <c r="B6411">
        <v>3269</v>
      </c>
    </row>
    <row r="6412" spans="1:2">
      <c r="A6412" t="s">
        <v>6475</v>
      </c>
      <c r="B6412">
        <v>2012</v>
      </c>
    </row>
    <row r="6413" spans="1:2">
      <c r="A6413" t="s">
        <v>6476</v>
      </c>
      <c r="B6413">
        <v>2674</v>
      </c>
    </row>
    <row r="6414" spans="1:2">
      <c r="A6414" t="s">
        <v>6477</v>
      </c>
      <c r="B6414">
        <v>7437</v>
      </c>
    </row>
    <row r="6415" spans="1:2">
      <c r="A6415" t="s">
        <v>6478</v>
      </c>
      <c r="B6415">
        <v>1243</v>
      </c>
    </row>
    <row r="6416" spans="1:2">
      <c r="A6416" t="s">
        <v>6479</v>
      </c>
      <c r="B6416">
        <v>3447</v>
      </c>
    </row>
    <row r="6417" spans="1:2">
      <c r="A6417" t="s">
        <v>6480</v>
      </c>
      <c r="B6417">
        <v>3446</v>
      </c>
    </row>
    <row r="6418" spans="1:2">
      <c r="A6418" t="s">
        <v>6481</v>
      </c>
      <c r="B6418">
        <v>521</v>
      </c>
    </row>
    <row r="6419" spans="1:2">
      <c r="A6419" t="s">
        <v>6482</v>
      </c>
      <c r="B6419">
        <v>6506</v>
      </c>
    </row>
    <row r="6420" spans="1:2">
      <c r="A6420" t="s">
        <v>6483</v>
      </c>
      <c r="B6420">
        <v>1446</v>
      </c>
    </row>
    <row r="6421" spans="1:2">
      <c r="A6421" t="s">
        <v>6484</v>
      </c>
      <c r="B6421">
        <v>2733</v>
      </c>
    </row>
    <row r="6422" spans="1:2">
      <c r="A6422" t="s">
        <v>6485</v>
      </c>
      <c r="B6422">
        <v>7904</v>
      </c>
    </row>
    <row r="6423" spans="1:2">
      <c r="A6423" t="s">
        <v>6486</v>
      </c>
      <c r="B6423">
        <v>2500</v>
      </c>
    </row>
    <row r="6424" spans="1:2">
      <c r="A6424" t="s">
        <v>6487</v>
      </c>
      <c r="B6424">
        <v>2611</v>
      </c>
    </row>
    <row r="6425" spans="1:2">
      <c r="A6425" t="s">
        <v>6488</v>
      </c>
      <c r="B6425">
        <v>3705</v>
      </c>
    </row>
    <row r="6426" spans="1:2">
      <c r="A6426" t="s">
        <v>6489</v>
      </c>
      <c r="B6426">
        <v>1247</v>
      </c>
    </row>
    <row r="6427" spans="1:2">
      <c r="A6427" t="s">
        <v>6490</v>
      </c>
      <c r="B6427">
        <v>1410</v>
      </c>
    </row>
    <row r="6428" spans="1:2">
      <c r="A6428" t="s">
        <v>6491</v>
      </c>
      <c r="B6428">
        <v>3998</v>
      </c>
    </row>
    <row r="6429" spans="1:2">
      <c r="A6429" t="s">
        <v>6492</v>
      </c>
      <c r="B6429">
        <v>8519</v>
      </c>
    </row>
    <row r="6430" spans="1:2">
      <c r="A6430" t="s">
        <v>6493</v>
      </c>
      <c r="B6430">
        <v>5802</v>
      </c>
    </row>
    <row r="6431" spans="1:2">
      <c r="A6431" t="s">
        <v>6494</v>
      </c>
      <c r="B6431">
        <v>9369</v>
      </c>
    </row>
    <row r="6432" spans="1:2">
      <c r="A6432" t="s">
        <v>6495</v>
      </c>
      <c r="B6432">
        <v>6152</v>
      </c>
    </row>
    <row r="6433" spans="1:2">
      <c r="A6433" t="s">
        <v>6496</v>
      </c>
      <c r="B6433">
        <v>50608</v>
      </c>
    </row>
    <row r="6434" spans="1:2">
      <c r="A6434" t="s">
        <v>6497</v>
      </c>
      <c r="B6434">
        <v>15693</v>
      </c>
    </row>
    <row r="6435" spans="1:2">
      <c r="A6435" t="s">
        <v>6498</v>
      </c>
      <c r="B6435">
        <v>635</v>
      </c>
    </row>
    <row r="6436" spans="1:2">
      <c r="A6436" t="s">
        <v>6499</v>
      </c>
      <c r="B6436">
        <v>1383</v>
      </c>
    </row>
    <row r="6437" spans="1:2">
      <c r="A6437" t="s">
        <v>6500</v>
      </c>
      <c r="B6437">
        <v>2280</v>
      </c>
    </row>
    <row r="6438" spans="1:2">
      <c r="A6438" t="s">
        <v>6501</v>
      </c>
      <c r="B6438">
        <v>6087</v>
      </c>
    </row>
    <row r="6439" spans="1:2">
      <c r="A6439" t="s">
        <v>6502</v>
      </c>
      <c r="B6439">
        <v>3095</v>
      </c>
    </row>
    <row r="6440" spans="1:2">
      <c r="A6440" t="s">
        <v>6503</v>
      </c>
      <c r="B6440">
        <v>1095</v>
      </c>
    </row>
    <row r="6441" spans="1:2">
      <c r="A6441" t="s">
        <v>6504</v>
      </c>
      <c r="B6441">
        <v>1853</v>
      </c>
    </row>
    <row r="6442" spans="1:2">
      <c r="A6442" t="s">
        <v>6505</v>
      </c>
      <c r="B6442">
        <v>865</v>
      </c>
    </row>
    <row r="6443" spans="1:2">
      <c r="A6443" t="s">
        <v>6506</v>
      </c>
      <c r="B6443">
        <v>1738</v>
      </c>
    </row>
    <row r="6444" spans="1:2">
      <c r="A6444" t="s">
        <v>6507</v>
      </c>
      <c r="B6444">
        <v>8481</v>
      </c>
    </row>
    <row r="6445" spans="1:2">
      <c r="A6445" t="s">
        <v>6508</v>
      </c>
      <c r="B6445">
        <v>1067</v>
      </c>
    </row>
    <row r="6446" spans="1:2">
      <c r="A6446" t="s">
        <v>6509</v>
      </c>
      <c r="B6446">
        <v>4935</v>
      </c>
    </row>
    <row r="6447" spans="1:2">
      <c r="A6447" t="s">
        <v>6510</v>
      </c>
      <c r="B6447">
        <v>12500</v>
      </c>
    </row>
    <row r="6448" spans="1:2">
      <c r="A6448" t="s">
        <v>6511</v>
      </c>
      <c r="B6448">
        <v>1314</v>
      </c>
    </row>
    <row r="6449" spans="1:2">
      <c r="A6449" t="s">
        <v>6512</v>
      </c>
      <c r="B6449">
        <v>1173</v>
      </c>
    </row>
    <row r="6450" spans="1:2">
      <c r="A6450" t="s">
        <v>6513</v>
      </c>
      <c r="B6450">
        <v>3073</v>
      </c>
    </row>
    <row r="6451" spans="1:2">
      <c r="A6451" t="s">
        <v>6514</v>
      </c>
      <c r="B6451">
        <v>2767</v>
      </c>
    </row>
    <row r="6452" spans="1:2">
      <c r="A6452" t="s">
        <v>6515</v>
      </c>
      <c r="B6452">
        <v>9535</v>
      </c>
    </row>
    <row r="6453" spans="1:2">
      <c r="A6453" t="s">
        <v>6516</v>
      </c>
      <c r="B6453">
        <v>1615</v>
      </c>
    </row>
    <row r="6454" spans="1:2">
      <c r="A6454" t="s">
        <v>6517</v>
      </c>
      <c r="B6454">
        <v>4408</v>
      </c>
    </row>
    <row r="6455" spans="1:2">
      <c r="A6455" t="s">
        <v>6518</v>
      </c>
      <c r="B6455">
        <v>6428</v>
      </c>
    </row>
    <row r="6456" spans="1:2">
      <c r="A6456" t="s">
        <v>6519</v>
      </c>
      <c r="B6456">
        <v>6397</v>
      </c>
    </row>
    <row r="6457" spans="1:2">
      <c r="A6457" t="s">
        <v>6520</v>
      </c>
      <c r="B6457">
        <v>1465</v>
      </c>
    </row>
    <row r="6458" spans="1:2">
      <c r="A6458" t="s">
        <v>6521</v>
      </c>
      <c r="B6458">
        <v>4701</v>
      </c>
    </row>
    <row r="6459" spans="1:2">
      <c r="A6459" t="s">
        <v>6522</v>
      </c>
      <c r="B6459">
        <v>7226</v>
      </c>
    </row>
    <row r="6460" spans="1:2">
      <c r="A6460" t="s">
        <v>6523</v>
      </c>
      <c r="B6460">
        <v>1516</v>
      </c>
    </row>
    <row r="6461" spans="1:2">
      <c r="A6461" t="s">
        <v>6524</v>
      </c>
      <c r="B6461">
        <v>2243</v>
      </c>
    </row>
    <row r="6462" spans="1:2">
      <c r="A6462" t="s">
        <v>6525</v>
      </c>
      <c r="B6462">
        <v>6564</v>
      </c>
    </row>
    <row r="6463" spans="1:2">
      <c r="A6463" t="s">
        <v>6526</v>
      </c>
      <c r="B6463">
        <v>617</v>
      </c>
    </row>
    <row r="6464" spans="1:2">
      <c r="A6464" t="s">
        <v>6527</v>
      </c>
      <c r="B6464">
        <v>10405</v>
      </c>
    </row>
    <row r="6465" spans="1:2">
      <c r="A6465" t="s">
        <v>6528</v>
      </c>
      <c r="B6465">
        <v>10841</v>
      </c>
    </row>
    <row r="6466" spans="1:2">
      <c r="A6466" t="s">
        <v>6529</v>
      </c>
      <c r="B6466">
        <v>13502</v>
      </c>
    </row>
    <row r="6467" spans="1:2">
      <c r="A6467" t="s">
        <v>6530</v>
      </c>
      <c r="B6467">
        <v>30745</v>
      </c>
    </row>
    <row r="6468" spans="1:2">
      <c r="A6468" t="s">
        <v>6531</v>
      </c>
      <c r="B6468">
        <v>1439</v>
      </c>
    </row>
    <row r="6469" spans="1:2">
      <c r="A6469" t="s">
        <v>6532</v>
      </c>
      <c r="B6469">
        <v>4831</v>
      </c>
    </row>
    <row r="6470" spans="1:2">
      <c r="A6470" t="s">
        <v>6533</v>
      </c>
      <c r="B6470">
        <v>654</v>
      </c>
    </row>
    <row r="6471" spans="1:2">
      <c r="A6471" t="s">
        <v>6534</v>
      </c>
      <c r="B6471">
        <v>2584</v>
      </c>
    </row>
    <row r="6472" spans="1:2">
      <c r="A6472" t="s">
        <v>6535</v>
      </c>
      <c r="B6472">
        <v>6760</v>
      </c>
    </row>
    <row r="6473" spans="1:2">
      <c r="A6473" t="s">
        <v>6536</v>
      </c>
      <c r="B6473">
        <v>13685</v>
      </c>
    </row>
    <row r="6474" spans="1:2">
      <c r="A6474" t="s">
        <v>6537</v>
      </c>
      <c r="B6474">
        <v>1995</v>
      </c>
    </row>
    <row r="6475" spans="1:2">
      <c r="A6475" t="s">
        <v>6538</v>
      </c>
      <c r="B6475">
        <v>1735</v>
      </c>
    </row>
    <row r="6476" spans="1:2">
      <c r="A6476" t="s">
        <v>6539</v>
      </c>
      <c r="B6476">
        <v>10860</v>
      </c>
    </row>
    <row r="6477" spans="1:2">
      <c r="A6477" t="s">
        <v>6540</v>
      </c>
      <c r="B6477">
        <v>2647</v>
      </c>
    </row>
    <row r="6478" spans="1:2">
      <c r="A6478" t="s">
        <v>6541</v>
      </c>
      <c r="B6478">
        <v>2313</v>
      </c>
    </row>
    <row r="6479" spans="1:2">
      <c r="A6479" t="s">
        <v>6542</v>
      </c>
      <c r="B6479">
        <v>1207</v>
      </c>
    </row>
    <row r="6480" spans="1:2">
      <c r="A6480" t="s">
        <v>6543</v>
      </c>
      <c r="B6480">
        <v>3914</v>
      </c>
    </row>
    <row r="6481" spans="1:2">
      <c r="A6481" t="s">
        <v>6544</v>
      </c>
      <c r="B6481">
        <v>3303</v>
      </c>
    </row>
    <row r="6482" spans="1:2">
      <c r="A6482" t="s">
        <v>6545</v>
      </c>
      <c r="B6482">
        <v>808</v>
      </c>
    </row>
    <row r="6483" spans="1:2">
      <c r="A6483" t="s">
        <v>6546</v>
      </c>
      <c r="B6483">
        <v>14951</v>
      </c>
    </row>
    <row r="6484" spans="1:2">
      <c r="A6484" t="s">
        <v>6547</v>
      </c>
      <c r="B6484">
        <v>5087</v>
      </c>
    </row>
    <row r="6485" spans="1:2">
      <c r="A6485" t="s">
        <v>6548</v>
      </c>
      <c r="B6485">
        <v>1432</v>
      </c>
    </row>
    <row r="6486" spans="1:2">
      <c r="A6486" t="s">
        <v>6549</v>
      </c>
      <c r="B6486">
        <v>2327</v>
      </c>
    </row>
    <row r="6487" spans="1:2">
      <c r="A6487" t="s">
        <v>6550</v>
      </c>
      <c r="B6487">
        <v>4276</v>
      </c>
    </row>
    <row r="6488" spans="1:2">
      <c r="A6488" t="s">
        <v>6551</v>
      </c>
      <c r="B6488">
        <v>3131</v>
      </c>
    </row>
    <row r="6489" spans="1:2">
      <c r="A6489" t="s">
        <v>6552</v>
      </c>
      <c r="B6489">
        <v>8925</v>
      </c>
    </row>
    <row r="6490" spans="1:2">
      <c r="A6490" t="s">
        <v>6553</v>
      </c>
      <c r="B6490">
        <v>4349</v>
      </c>
    </row>
    <row r="6491" spans="1:2">
      <c r="A6491" t="s">
        <v>6554</v>
      </c>
      <c r="B6491">
        <v>7901</v>
      </c>
    </row>
    <row r="6492" spans="1:2">
      <c r="A6492" t="s">
        <v>6555</v>
      </c>
      <c r="B6492">
        <v>2512</v>
      </c>
    </row>
    <row r="6493" spans="1:2">
      <c r="A6493" t="s">
        <v>6556</v>
      </c>
      <c r="B6493">
        <v>1486</v>
      </c>
    </row>
    <row r="6494" spans="1:2">
      <c r="A6494" t="s">
        <v>6557</v>
      </c>
      <c r="B6494">
        <v>3767</v>
      </c>
    </row>
    <row r="6495" spans="1:2">
      <c r="A6495" t="s">
        <v>6558</v>
      </c>
      <c r="B6495">
        <v>1332</v>
      </c>
    </row>
    <row r="6496" spans="1:2">
      <c r="A6496" t="s">
        <v>6559</v>
      </c>
      <c r="B6496">
        <v>5973</v>
      </c>
    </row>
    <row r="6497" spans="1:2">
      <c r="A6497" t="s">
        <v>6560</v>
      </c>
      <c r="B6497">
        <v>11558</v>
      </c>
    </row>
    <row r="6498" spans="1:2">
      <c r="A6498" t="s">
        <v>6561</v>
      </c>
      <c r="B6498">
        <v>715</v>
      </c>
    </row>
    <row r="6499" spans="1:2">
      <c r="A6499" t="s">
        <v>6562</v>
      </c>
      <c r="B6499">
        <v>2223</v>
      </c>
    </row>
    <row r="6500" spans="1:2">
      <c r="A6500" t="s">
        <v>6563</v>
      </c>
      <c r="B6500">
        <v>12876</v>
      </c>
    </row>
    <row r="6501" spans="1:2">
      <c r="A6501" t="s">
        <v>6564</v>
      </c>
      <c r="B6501">
        <v>2321</v>
      </c>
    </row>
    <row r="6502" spans="1:2">
      <c r="A6502" t="s">
        <v>6565</v>
      </c>
      <c r="B6502">
        <v>2361</v>
      </c>
    </row>
    <row r="6503" spans="1:2">
      <c r="A6503" t="s">
        <v>6566</v>
      </c>
      <c r="B6503">
        <v>413</v>
      </c>
    </row>
    <row r="6504" spans="1:2">
      <c r="A6504" t="s">
        <v>6567</v>
      </c>
      <c r="B6504">
        <v>10378</v>
      </c>
    </row>
    <row r="6505" spans="1:2">
      <c r="A6505" t="s">
        <v>6568</v>
      </c>
      <c r="B6505">
        <v>2131</v>
      </c>
    </row>
    <row r="6506" spans="1:2">
      <c r="A6506" t="s">
        <v>6569</v>
      </c>
      <c r="B6506">
        <v>8421</v>
      </c>
    </row>
    <row r="6507" spans="1:2">
      <c r="A6507" t="s">
        <v>6570</v>
      </c>
      <c r="B6507">
        <v>6139</v>
      </c>
    </row>
    <row r="6508" spans="1:2">
      <c r="A6508" t="s">
        <v>6571</v>
      </c>
      <c r="B6508">
        <v>2084</v>
      </c>
    </row>
    <row r="6509" spans="1:2">
      <c r="A6509" t="s">
        <v>6572</v>
      </c>
      <c r="B6509">
        <v>372</v>
      </c>
    </row>
    <row r="6510" spans="1:2">
      <c r="A6510" t="s">
        <v>6573</v>
      </c>
      <c r="B6510">
        <v>436</v>
      </c>
    </row>
    <row r="6511" spans="1:2">
      <c r="A6511" t="s">
        <v>6574</v>
      </c>
      <c r="B6511">
        <v>1346</v>
      </c>
    </row>
    <row r="6512" spans="1:2">
      <c r="A6512" t="s">
        <v>6575</v>
      </c>
      <c r="B6512">
        <v>1647</v>
      </c>
    </row>
    <row r="6513" spans="1:2">
      <c r="A6513" t="s">
        <v>6576</v>
      </c>
      <c r="B6513">
        <v>4275</v>
      </c>
    </row>
    <row r="6514" spans="1:2">
      <c r="A6514" t="s">
        <v>6577</v>
      </c>
      <c r="B6514">
        <v>9681</v>
      </c>
    </row>
    <row r="6515" spans="1:2">
      <c r="A6515" t="s">
        <v>6578</v>
      </c>
      <c r="B6515">
        <v>984</v>
      </c>
    </row>
    <row r="6516" spans="1:2">
      <c r="A6516" t="s">
        <v>6579</v>
      </c>
      <c r="B6516">
        <v>28023</v>
      </c>
    </row>
    <row r="6517" spans="1:2">
      <c r="A6517" t="s">
        <v>6580</v>
      </c>
      <c r="B6517">
        <v>567</v>
      </c>
    </row>
    <row r="6518" spans="1:2">
      <c r="A6518" t="s">
        <v>6581</v>
      </c>
      <c r="B6518">
        <v>2329</v>
      </c>
    </row>
    <row r="6519" spans="1:2">
      <c r="A6519" t="s">
        <v>6582</v>
      </c>
      <c r="B6519">
        <v>1589</v>
      </c>
    </row>
    <row r="6520" spans="1:2">
      <c r="A6520" t="s">
        <v>6583</v>
      </c>
      <c r="B6520">
        <v>1930</v>
      </c>
    </row>
    <row r="6521" spans="1:2">
      <c r="A6521" t="s">
        <v>6584</v>
      </c>
      <c r="B6521">
        <v>1892</v>
      </c>
    </row>
    <row r="6522" spans="1:2">
      <c r="A6522" t="s">
        <v>6585</v>
      </c>
      <c r="B6522">
        <v>4185</v>
      </c>
    </row>
    <row r="6523" spans="1:2">
      <c r="A6523" t="s">
        <v>6586</v>
      </c>
      <c r="B6523">
        <v>818</v>
      </c>
    </row>
    <row r="6524" spans="1:2">
      <c r="A6524" t="s">
        <v>6587</v>
      </c>
      <c r="B6524">
        <v>736</v>
      </c>
    </row>
    <row r="6525" spans="1:2">
      <c r="A6525" t="s">
        <v>6588</v>
      </c>
      <c r="B6525">
        <v>942</v>
      </c>
    </row>
    <row r="6526" spans="1:2">
      <c r="A6526" t="s">
        <v>6589</v>
      </c>
      <c r="B6526">
        <v>2406</v>
      </c>
    </row>
    <row r="6527" spans="1:2">
      <c r="A6527" t="s">
        <v>6590</v>
      </c>
      <c r="B6527">
        <v>4244</v>
      </c>
    </row>
    <row r="6528" spans="1:2">
      <c r="A6528" t="s">
        <v>6591</v>
      </c>
      <c r="B6528">
        <v>416</v>
      </c>
    </row>
    <row r="6529" spans="1:2">
      <c r="A6529" t="s">
        <v>6592</v>
      </c>
      <c r="B6529">
        <v>3856</v>
      </c>
    </row>
    <row r="6530" spans="1:2">
      <c r="A6530" t="s">
        <v>6593</v>
      </c>
      <c r="B6530">
        <v>6665</v>
      </c>
    </row>
    <row r="6531" spans="1:2">
      <c r="A6531" t="s">
        <v>6594</v>
      </c>
      <c r="B6531">
        <v>1496</v>
      </c>
    </row>
    <row r="6532" spans="1:2">
      <c r="A6532" t="s">
        <v>6595</v>
      </c>
      <c r="B6532">
        <v>3868</v>
      </c>
    </row>
    <row r="6533" spans="1:2">
      <c r="A6533" t="s">
        <v>6596</v>
      </c>
      <c r="B6533">
        <v>1472</v>
      </c>
    </row>
    <row r="6534" spans="1:2">
      <c r="A6534" t="s">
        <v>6597</v>
      </c>
      <c r="B6534">
        <v>397</v>
      </c>
    </row>
    <row r="6535" spans="1:2">
      <c r="A6535" t="s">
        <v>6598</v>
      </c>
      <c r="B6535">
        <v>12096</v>
      </c>
    </row>
    <row r="6536" spans="1:2">
      <c r="A6536" t="s">
        <v>6599</v>
      </c>
      <c r="B6536">
        <v>828</v>
      </c>
    </row>
    <row r="6537" spans="1:2">
      <c r="A6537" t="s">
        <v>6600</v>
      </c>
      <c r="B6537">
        <v>1730</v>
      </c>
    </row>
    <row r="6538" spans="1:2">
      <c r="A6538" t="s">
        <v>6601</v>
      </c>
      <c r="B6538">
        <v>3078</v>
      </c>
    </row>
    <row r="6539" spans="1:2">
      <c r="A6539" t="s">
        <v>6602</v>
      </c>
      <c r="B6539">
        <v>2583</v>
      </c>
    </row>
    <row r="6540" spans="1:2">
      <c r="A6540" t="s">
        <v>6603</v>
      </c>
      <c r="B6540">
        <v>2462</v>
      </c>
    </row>
    <row r="6541" spans="1:2">
      <c r="A6541" t="s">
        <v>6604</v>
      </c>
      <c r="B6541">
        <v>31672</v>
      </c>
    </row>
    <row r="6542" spans="1:2">
      <c r="A6542" t="s">
        <v>6605</v>
      </c>
      <c r="B6542">
        <v>11730</v>
      </c>
    </row>
    <row r="6543" spans="1:2">
      <c r="A6543" t="s">
        <v>6606</v>
      </c>
      <c r="B6543">
        <v>4023</v>
      </c>
    </row>
    <row r="6544" spans="1:2">
      <c r="A6544" t="s">
        <v>6607</v>
      </c>
      <c r="B6544">
        <v>18124</v>
      </c>
    </row>
    <row r="6545" spans="1:2">
      <c r="A6545" t="s">
        <v>6608</v>
      </c>
      <c r="B6545">
        <v>1625</v>
      </c>
    </row>
    <row r="6546" spans="1:2">
      <c r="A6546" t="s">
        <v>6609</v>
      </c>
      <c r="B6546">
        <v>1950</v>
      </c>
    </row>
    <row r="6547" spans="1:2">
      <c r="A6547" t="s">
        <v>6610</v>
      </c>
      <c r="B6547">
        <v>6637</v>
      </c>
    </row>
    <row r="6548" spans="1:2">
      <c r="A6548" t="s">
        <v>6611</v>
      </c>
      <c r="B6548">
        <v>18943</v>
      </c>
    </row>
    <row r="6549" spans="1:2">
      <c r="A6549" t="s">
        <v>6612</v>
      </c>
      <c r="B6549">
        <v>691</v>
      </c>
    </row>
    <row r="6550" spans="1:2">
      <c r="A6550" t="s">
        <v>6613</v>
      </c>
      <c r="B6550">
        <v>13394</v>
      </c>
    </row>
    <row r="6551" spans="1:2">
      <c r="A6551" t="s">
        <v>6614</v>
      </c>
      <c r="B6551">
        <v>2752</v>
      </c>
    </row>
    <row r="6552" spans="1:2">
      <c r="A6552" t="s">
        <v>6615</v>
      </c>
      <c r="B6552">
        <v>1342</v>
      </c>
    </row>
    <row r="6553" spans="1:2">
      <c r="A6553" t="s">
        <v>6616</v>
      </c>
      <c r="B6553">
        <v>8817</v>
      </c>
    </row>
    <row r="6554" spans="1:2">
      <c r="A6554" t="s">
        <v>6617</v>
      </c>
      <c r="B6554">
        <v>8394</v>
      </c>
    </row>
    <row r="6555" spans="1:2">
      <c r="A6555" t="s">
        <v>6618</v>
      </c>
      <c r="B6555">
        <v>1764</v>
      </c>
    </row>
    <row r="6556" spans="1:2">
      <c r="A6556" t="s">
        <v>6619</v>
      </c>
      <c r="B6556">
        <v>277</v>
      </c>
    </row>
    <row r="6557" spans="1:2">
      <c r="A6557" t="s">
        <v>6620</v>
      </c>
      <c r="B6557">
        <v>2279</v>
      </c>
    </row>
    <row r="6558" spans="1:2">
      <c r="A6558" t="s">
        <v>6621</v>
      </c>
      <c r="B6558">
        <v>6326</v>
      </c>
    </row>
    <row r="6559" spans="1:2">
      <c r="A6559" t="s">
        <v>6622</v>
      </c>
      <c r="B6559">
        <v>15332</v>
      </c>
    </row>
    <row r="6560" spans="1:2">
      <c r="A6560" t="s">
        <v>6623</v>
      </c>
      <c r="B6560">
        <v>10189</v>
      </c>
    </row>
    <row r="6561" spans="1:2">
      <c r="A6561" t="s">
        <v>6624</v>
      </c>
      <c r="B6561">
        <v>26050</v>
      </c>
    </row>
    <row r="6562" spans="1:2">
      <c r="A6562" t="s">
        <v>6625</v>
      </c>
      <c r="B6562">
        <v>365</v>
      </c>
    </row>
    <row r="6563" spans="1:2">
      <c r="A6563" t="s">
        <v>6626</v>
      </c>
      <c r="B6563">
        <v>4074</v>
      </c>
    </row>
    <row r="6564" spans="1:2">
      <c r="A6564" t="s">
        <v>6627</v>
      </c>
      <c r="B6564">
        <v>2451</v>
      </c>
    </row>
    <row r="6565" spans="1:2">
      <c r="A6565" t="s">
        <v>6628</v>
      </c>
      <c r="B6565">
        <v>443</v>
      </c>
    </row>
    <row r="6566" spans="1:2">
      <c r="A6566" t="s">
        <v>6629</v>
      </c>
      <c r="B6566">
        <v>9253</v>
      </c>
    </row>
    <row r="6567" spans="1:2">
      <c r="A6567" t="s">
        <v>6630</v>
      </c>
      <c r="B6567">
        <v>6532</v>
      </c>
    </row>
    <row r="6568" spans="1:2">
      <c r="A6568" t="s">
        <v>6631</v>
      </c>
      <c r="B6568">
        <v>1389</v>
      </c>
    </row>
    <row r="6569" spans="1:2">
      <c r="A6569" t="s">
        <v>6632</v>
      </c>
      <c r="B6569">
        <v>9702</v>
      </c>
    </row>
    <row r="6570" spans="1:2">
      <c r="A6570" t="s">
        <v>6633</v>
      </c>
      <c r="B6570">
        <v>1513</v>
      </c>
    </row>
    <row r="6571" spans="1:2">
      <c r="A6571" t="s">
        <v>6634</v>
      </c>
      <c r="B6571">
        <v>2073</v>
      </c>
    </row>
    <row r="6572" spans="1:2">
      <c r="A6572" t="s">
        <v>6635</v>
      </c>
      <c r="B6572">
        <v>4037</v>
      </c>
    </row>
    <row r="6573" spans="1:2">
      <c r="A6573" t="s">
        <v>6636</v>
      </c>
      <c r="B6573">
        <v>1257</v>
      </c>
    </row>
    <row r="6574" spans="1:2">
      <c r="A6574" t="s">
        <v>6637</v>
      </c>
      <c r="B6574">
        <v>1927</v>
      </c>
    </row>
    <row r="6575" spans="1:2">
      <c r="A6575" t="s">
        <v>6638</v>
      </c>
      <c r="B6575">
        <v>2905</v>
      </c>
    </row>
    <row r="6576" spans="1:2">
      <c r="A6576" t="s">
        <v>6639</v>
      </c>
      <c r="B6576">
        <v>4653</v>
      </c>
    </row>
    <row r="6577" spans="1:2">
      <c r="A6577" t="s">
        <v>6640</v>
      </c>
      <c r="B6577">
        <v>8344</v>
      </c>
    </row>
    <row r="6578" spans="1:2">
      <c r="A6578" t="s">
        <v>6641</v>
      </c>
      <c r="B6578">
        <v>1412</v>
      </c>
    </row>
    <row r="6579" spans="1:2">
      <c r="A6579" t="s">
        <v>6642</v>
      </c>
      <c r="B6579">
        <v>118</v>
      </c>
    </row>
    <row r="6580" spans="1:2">
      <c r="A6580" t="s">
        <v>6643</v>
      </c>
      <c r="B6580">
        <v>1470</v>
      </c>
    </row>
    <row r="6581" spans="1:2">
      <c r="A6581" t="s">
        <v>6644</v>
      </c>
      <c r="B6581">
        <v>1793</v>
      </c>
    </row>
    <row r="6582" spans="1:2">
      <c r="A6582" t="s">
        <v>6645</v>
      </c>
      <c r="B6582">
        <v>5405</v>
      </c>
    </row>
    <row r="6583" spans="1:2">
      <c r="A6583" t="s">
        <v>6646</v>
      </c>
      <c r="B6583">
        <v>1236</v>
      </c>
    </row>
    <row r="6584" spans="1:2">
      <c r="A6584" t="s">
        <v>6647</v>
      </c>
      <c r="B6584">
        <v>3870</v>
      </c>
    </row>
    <row r="6585" spans="1:2">
      <c r="A6585" t="s">
        <v>6648</v>
      </c>
      <c r="B6585">
        <v>5983</v>
      </c>
    </row>
    <row r="6586" spans="1:2">
      <c r="A6586" t="s">
        <v>6649</v>
      </c>
      <c r="B6586">
        <v>580</v>
      </c>
    </row>
    <row r="6587" spans="1:2">
      <c r="A6587" t="s">
        <v>6650</v>
      </c>
      <c r="B6587">
        <v>5274</v>
      </c>
    </row>
    <row r="6588" spans="1:2">
      <c r="A6588" t="s">
        <v>6651</v>
      </c>
      <c r="B6588">
        <v>0</v>
      </c>
    </row>
    <row r="6589" spans="1:2">
      <c r="A6589" t="s">
        <v>6652</v>
      </c>
      <c r="B6589">
        <v>3238</v>
      </c>
    </row>
    <row r="6590" spans="1:2">
      <c r="A6590" t="s">
        <v>6653</v>
      </c>
      <c r="B6590">
        <v>1649</v>
      </c>
    </row>
    <row r="6591" spans="1:2">
      <c r="A6591" t="s">
        <v>6654</v>
      </c>
      <c r="B6591">
        <v>3536</v>
      </c>
    </row>
    <row r="6592" spans="1:2">
      <c r="A6592" t="s">
        <v>6655</v>
      </c>
      <c r="B6592">
        <v>5272</v>
      </c>
    </row>
    <row r="6593" spans="1:2">
      <c r="A6593" t="s">
        <v>6656</v>
      </c>
      <c r="B6593">
        <v>906</v>
      </c>
    </row>
    <row r="6594" spans="1:2">
      <c r="A6594" t="s">
        <v>6657</v>
      </c>
      <c r="B6594">
        <v>2664</v>
      </c>
    </row>
    <row r="6595" spans="1:2">
      <c r="A6595" t="s">
        <v>6658</v>
      </c>
      <c r="B6595">
        <v>2253</v>
      </c>
    </row>
    <row r="6596" spans="1:2">
      <c r="A6596" t="s">
        <v>6659</v>
      </c>
      <c r="B6596">
        <v>3006</v>
      </c>
    </row>
    <row r="6597" spans="1:2">
      <c r="A6597" t="s">
        <v>6660</v>
      </c>
      <c r="B6597">
        <v>906</v>
      </c>
    </row>
    <row r="6598" spans="1:2">
      <c r="A6598" t="s">
        <v>6661</v>
      </c>
      <c r="B6598">
        <v>8946</v>
      </c>
    </row>
    <row r="6599" spans="1:2">
      <c r="A6599" t="s">
        <v>6662</v>
      </c>
      <c r="B6599">
        <v>4131</v>
      </c>
    </row>
    <row r="6600" spans="1:2">
      <c r="A6600" t="s">
        <v>6663</v>
      </c>
      <c r="B6600">
        <v>1359</v>
      </c>
    </row>
    <row r="6601" spans="1:2">
      <c r="A6601" t="s">
        <v>6664</v>
      </c>
      <c r="B6601">
        <v>7022</v>
      </c>
    </row>
    <row r="6602" spans="1:2">
      <c r="A6602" t="s">
        <v>6665</v>
      </c>
      <c r="B6602">
        <v>4309</v>
      </c>
    </row>
    <row r="6603" spans="1:2">
      <c r="A6603" t="s">
        <v>6666</v>
      </c>
      <c r="B6603">
        <v>178</v>
      </c>
    </row>
    <row r="6604" spans="1:2">
      <c r="A6604" t="s">
        <v>6667</v>
      </c>
      <c r="B6604">
        <v>5092</v>
      </c>
    </row>
    <row r="6605" spans="1:2">
      <c r="A6605" t="s">
        <v>6668</v>
      </c>
      <c r="B6605">
        <v>1351</v>
      </c>
    </row>
    <row r="6606" spans="1:2">
      <c r="A6606" t="s">
        <v>6669</v>
      </c>
      <c r="B6606">
        <v>4350</v>
      </c>
    </row>
    <row r="6607" spans="1:2">
      <c r="A6607" t="s">
        <v>6670</v>
      </c>
      <c r="B6607">
        <v>441</v>
      </c>
    </row>
    <row r="6608" spans="1:2">
      <c r="A6608" t="s">
        <v>6671</v>
      </c>
      <c r="B6608">
        <v>5563</v>
      </c>
    </row>
    <row r="6609" spans="1:2">
      <c r="A6609" t="s">
        <v>6672</v>
      </c>
      <c r="B6609">
        <v>6620</v>
      </c>
    </row>
    <row r="6610" spans="1:2">
      <c r="A6610" t="s">
        <v>6673</v>
      </c>
      <c r="B6610">
        <v>1156</v>
      </c>
    </row>
    <row r="6611" spans="1:2">
      <c r="A6611" t="s">
        <v>6674</v>
      </c>
      <c r="B6611">
        <v>11652</v>
      </c>
    </row>
    <row r="6612" spans="1:2">
      <c r="A6612" t="s">
        <v>6675</v>
      </c>
      <c r="B6612">
        <v>2589</v>
      </c>
    </row>
    <row r="6613" spans="1:2">
      <c r="A6613" t="s">
        <v>6676</v>
      </c>
      <c r="B6613">
        <v>3004</v>
      </c>
    </row>
    <row r="6614" spans="1:2">
      <c r="A6614" t="s">
        <v>6677</v>
      </c>
      <c r="B6614">
        <v>3375</v>
      </c>
    </row>
    <row r="6615" spans="1:2">
      <c r="A6615" t="s">
        <v>6678</v>
      </c>
      <c r="B6615">
        <v>5754</v>
      </c>
    </row>
    <row r="6616" spans="1:2">
      <c r="A6616" t="s">
        <v>6679</v>
      </c>
      <c r="B6616">
        <v>31059</v>
      </c>
    </row>
    <row r="6617" spans="1:2">
      <c r="A6617" t="s">
        <v>6680</v>
      </c>
      <c r="B6617">
        <v>662</v>
      </c>
    </row>
    <row r="6618" spans="1:2">
      <c r="A6618" t="s">
        <v>6681</v>
      </c>
      <c r="B6618">
        <v>36895</v>
      </c>
    </row>
    <row r="6619" spans="1:2">
      <c r="A6619" t="s">
        <v>6682</v>
      </c>
      <c r="B6619">
        <v>4179</v>
      </c>
    </row>
    <row r="6620" spans="1:2">
      <c r="A6620" t="s">
        <v>6683</v>
      </c>
      <c r="B6620">
        <v>5243</v>
      </c>
    </row>
    <row r="6621" spans="1:2">
      <c r="A6621" t="s">
        <v>6684</v>
      </c>
      <c r="B6621">
        <v>3693</v>
      </c>
    </row>
    <row r="6622" spans="1:2">
      <c r="A6622" t="s">
        <v>6685</v>
      </c>
      <c r="B6622">
        <v>4535</v>
      </c>
    </row>
    <row r="6623" spans="1:2">
      <c r="A6623" t="s">
        <v>6686</v>
      </c>
      <c r="B6623">
        <v>1900</v>
      </c>
    </row>
    <row r="6624" spans="1:2">
      <c r="A6624" t="s">
        <v>6687</v>
      </c>
      <c r="B6624">
        <v>1905</v>
      </c>
    </row>
    <row r="6625" spans="1:2">
      <c r="A6625" t="s">
        <v>6688</v>
      </c>
      <c r="B6625">
        <v>20059</v>
      </c>
    </row>
    <row r="6626" spans="1:2">
      <c r="A6626" t="s">
        <v>6689</v>
      </c>
      <c r="B6626">
        <v>5190</v>
      </c>
    </row>
    <row r="6627" spans="1:2">
      <c r="A6627" t="s">
        <v>6690</v>
      </c>
      <c r="B6627">
        <v>120729</v>
      </c>
    </row>
    <row r="6628" spans="1:2">
      <c r="A6628" t="s">
        <v>6691</v>
      </c>
      <c r="B6628">
        <v>1765</v>
      </c>
    </row>
    <row r="6629" spans="1:2">
      <c r="A6629" t="s">
        <v>6692</v>
      </c>
      <c r="B6629">
        <v>548</v>
      </c>
    </row>
    <row r="6630" spans="1:2">
      <c r="A6630" t="s">
        <v>6693</v>
      </c>
      <c r="B6630">
        <v>646</v>
      </c>
    </row>
    <row r="6631" spans="1:2">
      <c r="A6631" t="s">
        <v>6694</v>
      </c>
      <c r="B6631">
        <v>871</v>
      </c>
    </row>
    <row r="6632" spans="1:2">
      <c r="A6632" t="s">
        <v>6695</v>
      </c>
      <c r="B6632">
        <v>13793</v>
      </c>
    </row>
    <row r="6633" spans="1:2">
      <c r="A6633" t="s">
        <v>6696</v>
      </c>
      <c r="B6633">
        <v>3457</v>
      </c>
    </row>
    <row r="6634" spans="1:2">
      <c r="A6634" t="s">
        <v>6697</v>
      </c>
      <c r="B6634">
        <v>1229</v>
      </c>
    </row>
    <row r="6635" spans="1:2">
      <c r="A6635" t="s">
        <v>6698</v>
      </c>
      <c r="B6635">
        <v>7419</v>
      </c>
    </row>
    <row r="6636" spans="1:2">
      <c r="A6636" t="s">
        <v>6699</v>
      </c>
      <c r="B6636">
        <v>39852</v>
      </c>
    </row>
    <row r="6637" spans="1:2">
      <c r="A6637" t="s">
        <v>6700</v>
      </c>
      <c r="B6637">
        <v>3102</v>
      </c>
    </row>
    <row r="6638" spans="1:2">
      <c r="A6638" t="s">
        <v>6701</v>
      </c>
      <c r="B6638">
        <v>2353</v>
      </c>
    </row>
    <row r="6639" spans="1:2">
      <c r="A6639" t="s">
        <v>6702</v>
      </c>
      <c r="B6639">
        <v>414</v>
      </c>
    </row>
    <row r="6640" spans="1:2">
      <c r="A6640" t="s">
        <v>6703</v>
      </c>
      <c r="B6640">
        <v>186</v>
      </c>
    </row>
    <row r="6641" spans="1:2">
      <c r="A6641" t="s">
        <v>6704</v>
      </c>
      <c r="B6641">
        <v>984</v>
      </c>
    </row>
    <row r="6642" spans="1:2">
      <c r="A6642" t="s">
        <v>6705</v>
      </c>
      <c r="B6642">
        <v>16163</v>
      </c>
    </row>
    <row r="6643" spans="1:2">
      <c r="A6643" t="s">
        <v>6706</v>
      </c>
      <c r="B6643">
        <v>1583</v>
      </c>
    </row>
    <row r="6644" spans="1:2">
      <c r="A6644" t="s">
        <v>6707</v>
      </c>
      <c r="B6644">
        <v>14755</v>
      </c>
    </row>
    <row r="6645" spans="1:2">
      <c r="A6645" t="s">
        <v>6708</v>
      </c>
      <c r="B6645">
        <v>19884</v>
      </c>
    </row>
    <row r="6646" spans="1:2">
      <c r="A6646" t="s">
        <v>6709</v>
      </c>
      <c r="B6646">
        <v>1334</v>
      </c>
    </row>
    <row r="6647" spans="1:2">
      <c r="A6647" t="s">
        <v>6710</v>
      </c>
      <c r="B6647">
        <v>8325</v>
      </c>
    </row>
    <row r="6648" spans="1:2">
      <c r="A6648" t="s">
        <v>6711</v>
      </c>
      <c r="B6648">
        <v>14786</v>
      </c>
    </row>
    <row r="6649" spans="1:2">
      <c r="A6649" t="s">
        <v>6712</v>
      </c>
      <c r="B6649">
        <v>3127</v>
      </c>
    </row>
    <row r="6650" spans="1:2">
      <c r="A6650" t="s">
        <v>6713</v>
      </c>
      <c r="B6650">
        <v>1161</v>
      </c>
    </row>
    <row r="6651" spans="1:2">
      <c r="A6651" t="s">
        <v>6714</v>
      </c>
      <c r="B6651">
        <v>1675</v>
      </c>
    </row>
    <row r="6652" spans="1:2">
      <c r="A6652" t="s">
        <v>6715</v>
      </c>
      <c r="B6652">
        <v>659</v>
      </c>
    </row>
    <row r="6653" spans="1:2">
      <c r="A6653" t="s">
        <v>6716</v>
      </c>
      <c r="B6653">
        <v>1722</v>
      </c>
    </row>
    <row r="6654" spans="1:2">
      <c r="A6654" t="s">
        <v>6717</v>
      </c>
      <c r="B6654">
        <v>1236</v>
      </c>
    </row>
    <row r="6655" spans="1:2">
      <c r="A6655" t="s">
        <v>6718</v>
      </c>
      <c r="B6655">
        <v>59907</v>
      </c>
    </row>
    <row r="6656" spans="1:2">
      <c r="A6656" t="s">
        <v>6719</v>
      </c>
      <c r="B6656">
        <v>3987</v>
      </c>
    </row>
    <row r="6657" spans="1:2">
      <c r="A6657" t="s">
        <v>6720</v>
      </c>
      <c r="B6657">
        <v>47082</v>
      </c>
    </row>
    <row r="6658" spans="1:2">
      <c r="A6658" t="s">
        <v>6721</v>
      </c>
      <c r="B6658">
        <v>209</v>
      </c>
    </row>
    <row r="6659" spans="1:2">
      <c r="A6659" t="s">
        <v>6722</v>
      </c>
      <c r="B6659">
        <v>1488</v>
      </c>
    </row>
    <row r="6660" spans="1:2">
      <c r="A6660" t="s">
        <v>6723</v>
      </c>
      <c r="B6660">
        <v>1393</v>
      </c>
    </row>
    <row r="6661" spans="1:2">
      <c r="A6661" t="s">
        <v>6724</v>
      </c>
      <c r="B6661">
        <v>885</v>
      </c>
    </row>
    <row r="6662" spans="1:2">
      <c r="A6662" t="s">
        <v>6725</v>
      </c>
      <c r="B6662">
        <v>10027</v>
      </c>
    </row>
    <row r="6663" spans="1:2">
      <c r="A6663" t="s">
        <v>6726</v>
      </c>
      <c r="B6663">
        <v>3072</v>
      </c>
    </row>
    <row r="6664" spans="1:2">
      <c r="A6664" t="s">
        <v>6727</v>
      </c>
      <c r="B6664">
        <v>2578</v>
      </c>
    </row>
    <row r="6665" spans="1:2">
      <c r="A6665" t="s">
        <v>6728</v>
      </c>
      <c r="B6665">
        <v>1435</v>
      </c>
    </row>
    <row r="6666" spans="1:2">
      <c r="A6666" t="s">
        <v>6729</v>
      </c>
      <c r="B6666">
        <v>3177</v>
      </c>
    </row>
    <row r="6667" spans="1:2">
      <c r="A6667" t="s">
        <v>6730</v>
      </c>
      <c r="B6667">
        <v>22839</v>
      </c>
    </row>
    <row r="6668" spans="1:2">
      <c r="A6668" t="s">
        <v>6731</v>
      </c>
      <c r="B6668">
        <v>50136</v>
      </c>
    </row>
    <row r="6669" spans="1:2">
      <c r="A6669" t="s">
        <v>6732</v>
      </c>
      <c r="B6669">
        <v>1585</v>
      </c>
    </row>
    <row r="6670" spans="1:2">
      <c r="A6670" t="s">
        <v>6733</v>
      </c>
      <c r="B6670">
        <v>636</v>
      </c>
    </row>
    <row r="6671" spans="1:2">
      <c r="A6671" t="s">
        <v>6734</v>
      </c>
      <c r="B6671">
        <v>2426</v>
      </c>
    </row>
    <row r="6672" spans="1:2">
      <c r="A6672" t="s">
        <v>6735</v>
      </c>
      <c r="B6672">
        <v>2133</v>
      </c>
    </row>
    <row r="6673" spans="1:2">
      <c r="A6673" t="s">
        <v>6736</v>
      </c>
      <c r="B6673">
        <v>1725</v>
      </c>
    </row>
    <row r="6674" spans="1:2">
      <c r="A6674" t="s">
        <v>6737</v>
      </c>
      <c r="B6674">
        <v>4386</v>
      </c>
    </row>
    <row r="6675" spans="1:2">
      <c r="A6675" t="s">
        <v>6738</v>
      </c>
      <c r="B6675">
        <v>6711</v>
      </c>
    </row>
    <row r="6676" spans="1:2">
      <c r="A6676" t="s">
        <v>6739</v>
      </c>
      <c r="B6676">
        <v>8714</v>
      </c>
    </row>
    <row r="6677" spans="1:2">
      <c r="A6677" t="s">
        <v>6740</v>
      </c>
      <c r="B6677">
        <v>949</v>
      </c>
    </row>
    <row r="6678" spans="1:2">
      <c r="A6678" t="s">
        <v>6741</v>
      </c>
      <c r="B6678">
        <v>3136</v>
      </c>
    </row>
    <row r="6679" spans="1:2">
      <c r="A6679" t="s">
        <v>6742</v>
      </c>
      <c r="B6679">
        <v>740</v>
      </c>
    </row>
    <row r="6680" spans="1:2">
      <c r="A6680" t="s">
        <v>6743</v>
      </c>
      <c r="B6680">
        <v>1910</v>
      </c>
    </row>
    <row r="6681" spans="1:2">
      <c r="A6681" t="s">
        <v>6744</v>
      </c>
      <c r="B6681">
        <v>0</v>
      </c>
    </row>
    <row r="6682" spans="1:2">
      <c r="A6682" t="s">
        <v>6745</v>
      </c>
      <c r="B6682">
        <v>2677</v>
      </c>
    </row>
    <row r="6683" spans="1:2">
      <c r="A6683" t="s">
        <v>6746</v>
      </c>
      <c r="B6683">
        <v>3704</v>
      </c>
    </row>
    <row r="6684" spans="1:2">
      <c r="A6684" t="s">
        <v>6747</v>
      </c>
      <c r="B6684">
        <v>1477</v>
      </c>
    </row>
    <row r="6685" spans="1:2">
      <c r="A6685" t="s">
        <v>6748</v>
      </c>
      <c r="B6685">
        <v>458</v>
      </c>
    </row>
    <row r="6686" spans="1:2">
      <c r="A6686" t="s">
        <v>6749</v>
      </c>
      <c r="B6686">
        <v>1403</v>
      </c>
    </row>
    <row r="6687" spans="1:2">
      <c r="A6687" t="s">
        <v>6750</v>
      </c>
      <c r="B6687">
        <v>2327</v>
      </c>
    </row>
    <row r="6688" spans="1:2">
      <c r="A6688" t="s">
        <v>6751</v>
      </c>
      <c r="B6688">
        <v>935</v>
      </c>
    </row>
    <row r="6689" spans="1:2">
      <c r="A6689" t="s">
        <v>6752</v>
      </c>
      <c r="B6689">
        <v>1302</v>
      </c>
    </row>
    <row r="6690" spans="1:2">
      <c r="A6690" t="s">
        <v>6753</v>
      </c>
      <c r="B6690">
        <v>37444</v>
      </c>
    </row>
    <row r="6691" spans="1:2">
      <c r="A6691" t="s">
        <v>6754</v>
      </c>
      <c r="B6691">
        <v>1234</v>
      </c>
    </row>
    <row r="6692" spans="1:2">
      <c r="A6692" t="s">
        <v>6755</v>
      </c>
      <c r="B6692">
        <v>40240</v>
      </c>
    </row>
    <row r="6693" spans="1:2">
      <c r="A6693" t="s">
        <v>6756</v>
      </c>
      <c r="B6693">
        <v>2718</v>
      </c>
    </row>
    <row r="6694" spans="1:2">
      <c r="A6694" t="s">
        <v>6757</v>
      </c>
      <c r="B6694">
        <v>25614</v>
      </c>
    </row>
    <row r="6695" spans="1:2">
      <c r="A6695" t="s">
        <v>6758</v>
      </c>
      <c r="B6695">
        <v>1047</v>
      </c>
    </row>
    <row r="6696" spans="1:2">
      <c r="A6696" t="s">
        <v>6759</v>
      </c>
      <c r="B6696">
        <v>1601</v>
      </c>
    </row>
    <row r="6697" spans="1:2">
      <c r="A6697" t="s">
        <v>6760</v>
      </c>
      <c r="B6697">
        <v>5176</v>
      </c>
    </row>
    <row r="6698" spans="1:2">
      <c r="A6698" t="s">
        <v>6761</v>
      </c>
      <c r="B6698">
        <v>706</v>
      </c>
    </row>
    <row r="6699" spans="1:2">
      <c r="A6699" t="s">
        <v>6762</v>
      </c>
      <c r="B6699">
        <v>1437</v>
      </c>
    </row>
    <row r="6700" spans="1:2">
      <c r="A6700" t="s">
        <v>6763</v>
      </c>
      <c r="B6700">
        <v>4881</v>
      </c>
    </row>
    <row r="6701" spans="1:2">
      <c r="A6701" t="s">
        <v>6764</v>
      </c>
      <c r="B6701">
        <v>506</v>
      </c>
    </row>
    <row r="6702" spans="1:2">
      <c r="A6702" t="s">
        <v>6765</v>
      </c>
      <c r="B6702">
        <v>595</v>
      </c>
    </row>
    <row r="6703" spans="1:2">
      <c r="A6703" t="s">
        <v>6766</v>
      </c>
      <c r="B6703">
        <v>369</v>
      </c>
    </row>
    <row r="6704" spans="1:2">
      <c r="A6704" t="s">
        <v>6767</v>
      </c>
      <c r="B6704">
        <v>442</v>
      </c>
    </row>
    <row r="6705" spans="1:2">
      <c r="A6705" t="s">
        <v>6768</v>
      </c>
      <c r="B6705">
        <v>2757</v>
      </c>
    </row>
    <row r="6706" spans="1:2">
      <c r="A6706" t="s">
        <v>6769</v>
      </c>
      <c r="B6706">
        <v>17022</v>
      </c>
    </row>
    <row r="6707" spans="1:2">
      <c r="A6707" t="s">
        <v>6770</v>
      </c>
      <c r="B6707">
        <v>6755</v>
      </c>
    </row>
    <row r="6708" spans="1:2">
      <c r="A6708" t="s">
        <v>6771</v>
      </c>
      <c r="B6708">
        <v>17295</v>
      </c>
    </row>
    <row r="6709" spans="1:2">
      <c r="A6709" t="s">
        <v>6772</v>
      </c>
      <c r="B6709">
        <v>2501</v>
      </c>
    </row>
    <row r="6710" spans="1:2">
      <c r="A6710" t="s">
        <v>6773</v>
      </c>
      <c r="B6710">
        <v>1276</v>
      </c>
    </row>
    <row r="6711" spans="1:2">
      <c r="A6711" t="s">
        <v>6774</v>
      </c>
      <c r="B6711">
        <v>637</v>
      </c>
    </row>
    <row r="6712" spans="1:2">
      <c r="A6712" t="s">
        <v>6775</v>
      </c>
      <c r="B6712">
        <v>340</v>
      </c>
    </row>
    <row r="6713" spans="1:2">
      <c r="A6713" t="s">
        <v>6776</v>
      </c>
      <c r="B6713">
        <v>480</v>
      </c>
    </row>
    <row r="6714" spans="1:2">
      <c r="A6714" t="s">
        <v>6777</v>
      </c>
      <c r="B6714">
        <v>1909</v>
      </c>
    </row>
    <row r="6715" spans="1:2">
      <c r="A6715" t="s">
        <v>6778</v>
      </c>
      <c r="B6715">
        <v>1742</v>
      </c>
    </row>
    <row r="6716" spans="1:2">
      <c r="A6716" t="s">
        <v>6779</v>
      </c>
      <c r="B6716">
        <v>3852</v>
      </c>
    </row>
    <row r="6717" spans="1:2">
      <c r="A6717" t="s">
        <v>6780</v>
      </c>
      <c r="B6717">
        <v>8701</v>
      </c>
    </row>
    <row r="6718" spans="1:2">
      <c r="A6718" t="s">
        <v>6781</v>
      </c>
      <c r="B6718">
        <v>2445</v>
      </c>
    </row>
    <row r="6719" spans="1:2">
      <c r="A6719" t="s">
        <v>6782</v>
      </c>
      <c r="B6719">
        <v>1461</v>
      </c>
    </row>
    <row r="6720" spans="1:2">
      <c r="A6720" t="s">
        <v>6783</v>
      </c>
      <c r="B6720">
        <v>10197</v>
      </c>
    </row>
    <row r="6721" spans="1:2">
      <c r="A6721" t="s">
        <v>6784</v>
      </c>
      <c r="B6721">
        <v>2380</v>
      </c>
    </row>
    <row r="6722" spans="1:2">
      <c r="A6722" t="s">
        <v>6785</v>
      </c>
      <c r="B6722">
        <v>433</v>
      </c>
    </row>
    <row r="6723" spans="1:2">
      <c r="A6723" t="s">
        <v>6786</v>
      </c>
      <c r="B6723">
        <v>1358</v>
      </c>
    </row>
    <row r="6724" spans="1:2">
      <c r="A6724" t="s">
        <v>6787</v>
      </c>
      <c r="B6724">
        <v>953</v>
      </c>
    </row>
    <row r="6725" spans="1:2">
      <c r="A6725" t="s">
        <v>6788</v>
      </c>
      <c r="B6725">
        <v>8780</v>
      </c>
    </row>
    <row r="6726" spans="1:2">
      <c r="A6726" t="s">
        <v>6789</v>
      </c>
      <c r="B6726">
        <v>1438</v>
      </c>
    </row>
    <row r="6727" spans="1:2">
      <c r="A6727" t="s">
        <v>6790</v>
      </c>
      <c r="B6727">
        <v>33199</v>
      </c>
    </row>
    <row r="6728" spans="1:2">
      <c r="A6728" t="s">
        <v>6791</v>
      </c>
      <c r="B6728">
        <v>1980</v>
      </c>
    </row>
    <row r="6729" spans="1:2">
      <c r="A6729" t="s">
        <v>6792</v>
      </c>
      <c r="B6729">
        <v>27440</v>
      </c>
    </row>
    <row r="6730" spans="1:2">
      <c r="A6730" t="s">
        <v>6793</v>
      </c>
      <c r="B6730">
        <v>1000</v>
      </c>
    </row>
    <row r="6731" spans="1:2">
      <c r="A6731" t="s">
        <v>6794</v>
      </c>
      <c r="B6731">
        <v>1523</v>
      </c>
    </row>
    <row r="6732" spans="1:2">
      <c r="A6732" t="s">
        <v>6795</v>
      </c>
      <c r="B6732">
        <v>1208</v>
      </c>
    </row>
    <row r="6733" spans="1:2">
      <c r="A6733" t="s">
        <v>6796</v>
      </c>
      <c r="B6733">
        <v>1475</v>
      </c>
    </row>
    <row r="6734" spans="1:2">
      <c r="A6734" t="s">
        <v>6797</v>
      </c>
      <c r="B6734">
        <v>596</v>
      </c>
    </row>
    <row r="6735" spans="1:2">
      <c r="A6735" t="s">
        <v>6798</v>
      </c>
      <c r="B6735">
        <v>5764</v>
      </c>
    </row>
    <row r="6736" spans="1:2">
      <c r="A6736" t="s">
        <v>6799</v>
      </c>
      <c r="B6736">
        <v>1455</v>
      </c>
    </row>
    <row r="6737" spans="1:2">
      <c r="A6737" t="s">
        <v>6800</v>
      </c>
      <c r="B6737">
        <v>563</v>
      </c>
    </row>
    <row r="6738" spans="1:2">
      <c r="A6738" t="s">
        <v>6801</v>
      </c>
      <c r="B6738">
        <v>1001</v>
      </c>
    </row>
    <row r="6739" spans="1:2">
      <c r="A6739" t="s">
        <v>6802</v>
      </c>
      <c r="B6739">
        <v>2513</v>
      </c>
    </row>
    <row r="6740" spans="1:2">
      <c r="A6740" t="s">
        <v>6803</v>
      </c>
      <c r="B6740">
        <v>19753</v>
      </c>
    </row>
    <row r="6741" spans="1:2">
      <c r="A6741" t="s">
        <v>6804</v>
      </c>
      <c r="B6741">
        <v>103</v>
      </c>
    </row>
    <row r="6742" spans="1:2">
      <c r="A6742" t="s">
        <v>6805</v>
      </c>
      <c r="B6742">
        <v>2011</v>
      </c>
    </row>
    <row r="6743" spans="1:2">
      <c r="A6743" t="s">
        <v>6806</v>
      </c>
      <c r="B6743">
        <v>227</v>
      </c>
    </row>
    <row r="6744" spans="1:2">
      <c r="A6744" t="s">
        <v>6807</v>
      </c>
      <c r="B6744">
        <v>256</v>
      </c>
    </row>
    <row r="6745" spans="1:2">
      <c r="A6745" t="s">
        <v>6808</v>
      </c>
      <c r="B6745">
        <v>3352</v>
      </c>
    </row>
    <row r="6746" spans="1:2">
      <c r="A6746" t="s">
        <v>6809</v>
      </c>
      <c r="B6746">
        <v>1326</v>
      </c>
    </row>
    <row r="6747" spans="1:2">
      <c r="A6747" t="s">
        <v>6810</v>
      </c>
      <c r="B6747">
        <v>18899</v>
      </c>
    </row>
    <row r="6748" spans="1:2">
      <c r="A6748" t="s">
        <v>6811</v>
      </c>
      <c r="B6748">
        <v>1394</v>
      </c>
    </row>
    <row r="6749" spans="1:2">
      <c r="A6749" t="s">
        <v>6812</v>
      </c>
      <c r="B6749">
        <v>787</v>
      </c>
    </row>
    <row r="6750" spans="1:2">
      <c r="A6750" t="s">
        <v>6813</v>
      </c>
      <c r="B6750">
        <v>1972</v>
      </c>
    </row>
    <row r="6751" spans="1:2">
      <c r="A6751" t="s">
        <v>6814</v>
      </c>
      <c r="B6751">
        <v>883</v>
      </c>
    </row>
    <row r="6752" spans="1:2">
      <c r="A6752" t="s">
        <v>6815</v>
      </c>
      <c r="B6752">
        <v>1573</v>
      </c>
    </row>
    <row r="6753" spans="1:2">
      <c r="A6753" t="s">
        <v>6816</v>
      </c>
      <c r="B6753">
        <v>41550</v>
      </c>
    </row>
    <row r="6754" spans="1:2">
      <c r="A6754" t="s">
        <v>6817</v>
      </c>
      <c r="B6754">
        <v>576</v>
      </c>
    </row>
    <row r="6755" spans="1:2">
      <c r="A6755" t="s">
        <v>6818</v>
      </c>
      <c r="B6755">
        <v>7182</v>
      </c>
    </row>
    <row r="6756" spans="1:2">
      <c r="A6756" t="s">
        <v>6819</v>
      </c>
      <c r="B6756">
        <v>2766</v>
      </c>
    </row>
    <row r="6757" spans="1:2">
      <c r="A6757" t="s">
        <v>6820</v>
      </c>
      <c r="B6757">
        <v>2020</v>
      </c>
    </row>
    <row r="6758" spans="1:2">
      <c r="A6758" t="s">
        <v>6821</v>
      </c>
      <c r="B6758">
        <v>173</v>
      </c>
    </row>
    <row r="6759" spans="1:2">
      <c r="A6759" t="s">
        <v>6822</v>
      </c>
      <c r="B6759">
        <v>7365</v>
      </c>
    </row>
    <row r="6760" spans="1:2">
      <c r="A6760" t="s">
        <v>6823</v>
      </c>
      <c r="B6760">
        <v>4419</v>
      </c>
    </row>
    <row r="6761" spans="1:2">
      <c r="A6761" t="s">
        <v>6824</v>
      </c>
      <c r="B6761">
        <v>2177</v>
      </c>
    </row>
    <row r="6762" spans="1:2">
      <c r="A6762" t="s">
        <v>6825</v>
      </c>
      <c r="B6762">
        <v>182</v>
      </c>
    </row>
    <row r="6763" spans="1:2">
      <c r="A6763" t="s">
        <v>6826</v>
      </c>
      <c r="B6763">
        <v>2122</v>
      </c>
    </row>
    <row r="6764" spans="1:2">
      <c r="A6764" t="s">
        <v>6827</v>
      </c>
      <c r="B6764">
        <v>12706</v>
      </c>
    </row>
    <row r="6765" spans="1:2">
      <c r="A6765" t="s">
        <v>6828</v>
      </c>
      <c r="B6765">
        <v>2279</v>
      </c>
    </row>
    <row r="6766" spans="1:2">
      <c r="A6766" t="s">
        <v>6829</v>
      </c>
      <c r="B6766">
        <v>39206</v>
      </c>
    </row>
    <row r="6767" spans="1:2">
      <c r="A6767" t="s">
        <v>6830</v>
      </c>
      <c r="B6767">
        <v>2607</v>
      </c>
    </row>
    <row r="6768" spans="1:2">
      <c r="A6768" t="s">
        <v>6831</v>
      </c>
      <c r="B6768">
        <v>3067</v>
      </c>
    </row>
    <row r="6769" spans="1:2">
      <c r="A6769" t="s">
        <v>6832</v>
      </c>
      <c r="B6769">
        <v>20320</v>
      </c>
    </row>
    <row r="6770" spans="1:2">
      <c r="A6770" t="s">
        <v>6833</v>
      </c>
      <c r="B6770">
        <v>2193</v>
      </c>
    </row>
    <row r="6771" spans="1:2">
      <c r="A6771" t="s">
        <v>6834</v>
      </c>
      <c r="B6771">
        <v>7041</v>
      </c>
    </row>
    <row r="6772" spans="1:2">
      <c r="A6772" t="s">
        <v>6835</v>
      </c>
      <c r="B6772">
        <v>2849</v>
      </c>
    </row>
    <row r="6773" spans="1:2">
      <c r="A6773" t="s">
        <v>6836</v>
      </c>
      <c r="B6773">
        <v>6486</v>
      </c>
    </row>
    <row r="6774" spans="1:2">
      <c r="A6774" t="s">
        <v>6837</v>
      </c>
      <c r="B6774">
        <v>6620</v>
      </c>
    </row>
    <row r="6775" spans="1:2">
      <c r="A6775" t="s">
        <v>6838</v>
      </c>
      <c r="B6775">
        <v>5799</v>
      </c>
    </row>
    <row r="6776" spans="1:2">
      <c r="A6776" t="s">
        <v>6839</v>
      </c>
      <c r="B6776">
        <v>445</v>
      </c>
    </row>
    <row r="6777" spans="1:2">
      <c r="A6777" t="s">
        <v>6840</v>
      </c>
      <c r="B6777">
        <v>163</v>
      </c>
    </row>
    <row r="6778" spans="1:2">
      <c r="A6778" t="s">
        <v>6841</v>
      </c>
      <c r="B6778">
        <v>878</v>
      </c>
    </row>
    <row r="6779" spans="1:2">
      <c r="A6779" t="s">
        <v>6842</v>
      </c>
      <c r="B6779">
        <v>3464</v>
      </c>
    </row>
    <row r="6780" spans="1:2">
      <c r="A6780" t="s">
        <v>6843</v>
      </c>
      <c r="B6780">
        <v>1045</v>
      </c>
    </row>
    <row r="6781" spans="1:2">
      <c r="A6781" t="s">
        <v>6844</v>
      </c>
      <c r="B6781">
        <v>7879</v>
      </c>
    </row>
    <row r="6782" spans="1:2">
      <c r="A6782" t="s">
        <v>6845</v>
      </c>
      <c r="B6782">
        <v>7068</v>
      </c>
    </row>
    <row r="6783" spans="1:2">
      <c r="A6783" t="s">
        <v>6846</v>
      </c>
      <c r="B6783">
        <v>3016</v>
      </c>
    </row>
    <row r="6784" spans="1:2">
      <c r="A6784" t="s">
        <v>6847</v>
      </c>
      <c r="B6784">
        <v>1187</v>
      </c>
    </row>
    <row r="6785" spans="1:2">
      <c r="A6785" t="s">
        <v>6848</v>
      </c>
      <c r="B6785">
        <v>4356</v>
      </c>
    </row>
    <row r="6786" spans="1:2">
      <c r="A6786" t="s">
        <v>6849</v>
      </c>
      <c r="B6786">
        <v>6423</v>
      </c>
    </row>
    <row r="6787" spans="1:2">
      <c r="A6787" t="s">
        <v>6850</v>
      </c>
      <c r="B6787">
        <v>491</v>
      </c>
    </row>
    <row r="6788" spans="1:2">
      <c r="A6788" t="s">
        <v>6851</v>
      </c>
      <c r="B6788">
        <v>617</v>
      </c>
    </row>
    <row r="6789" spans="1:2">
      <c r="A6789" t="s">
        <v>6852</v>
      </c>
      <c r="B6789">
        <v>9545</v>
      </c>
    </row>
    <row r="6790" spans="1:2">
      <c r="A6790" t="s">
        <v>6853</v>
      </c>
      <c r="B6790">
        <v>6883</v>
      </c>
    </row>
    <row r="6791" spans="1:2">
      <c r="A6791" t="s">
        <v>6854</v>
      </c>
      <c r="B6791">
        <v>403</v>
      </c>
    </row>
    <row r="6792" spans="1:2">
      <c r="A6792" t="s">
        <v>6855</v>
      </c>
      <c r="B6792">
        <v>619</v>
      </c>
    </row>
    <row r="6793" spans="1:2">
      <c r="A6793" t="s">
        <v>6856</v>
      </c>
      <c r="B6793">
        <v>894</v>
      </c>
    </row>
    <row r="6794" spans="1:2">
      <c r="A6794" t="s">
        <v>6857</v>
      </c>
      <c r="B6794">
        <v>3060</v>
      </c>
    </row>
    <row r="6795" spans="1:2">
      <c r="A6795" t="s">
        <v>6858</v>
      </c>
      <c r="B6795">
        <v>3588</v>
      </c>
    </row>
    <row r="6796" spans="1:2">
      <c r="A6796" t="s">
        <v>6859</v>
      </c>
      <c r="B6796">
        <v>964</v>
      </c>
    </row>
    <row r="6797" spans="1:2">
      <c r="A6797" t="s">
        <v>6860</v>
      </c>
      <c r="B6797">
        <v>1722</v>
      </c>
    </row>
    <row r="6798" spans="1:2">
      <c r="A6798" t="s">
        <v>6861</v>
      </c>
      <c r="B6798">
        <v>1153</v>
      </c>
    </row>
    <row r="6799" spans="1:2">
      <c r="A6799" t="s">
        <v>6862</v>
      </c>
      <c r="B6799">
        <v>352</v>
      </c>
    </row>
    <row r="6800" spans="1:2">
      <c r="A6800" t="s">
        <v>6863</v>
      </c>
      <c r="B6800">
        <v>10150</v>
      </c>
    </row>
    <row r="6801" spans="1:2">
      <c r="A6801" t="s">
        <v>6864</v>
      </c>
      <c r="B6801">
        <v>5820</v>
      </c>
    </row>
    <row r="6802" spans="1:2">
      <c r="A6802" t="s">
        <v>6865</v>
      </c>
      <c r="B6802">
        <v>5008</v>
      </c>
    </row>
    <row r="6803" spans="1:2">
      <c r="A6803" t="s">
        <v>6866</v>
      </c>
      <c r="B6803">
        <v>3818</v>
      </c>
    </row>
    <row r="6804" spans="1:2">
      <c r="A6804" t="s">
        <v>6867</v>
      </c>
      <c r="B6804">
        <v>5174</v>
      </c>
    </row>
    <row r="6805" spans="1:2">
      <c r="A6805" t="s">
        <v>6868</v>
      </c>
      <c r="B6805">
        <v>760</v>
      </c>
    </row>
    <row r="6806" spans="1:2">
      <c r="A6806" t="s">
        <v>6869</v>
      </c>
      <c r="B6806">
        <v>2943</v>
      </c>
    </row>
    <row r="6807" spans="1:2">
      <c r="A6807" t="s">
        <v>6870</v>
      </c>
      <c r="B6807">
        <v>2200</v>
      </c>
    </row>
    <row r="6808" spans="1:2">
      <c r="A6808" t="s">
        <v>6871</v>
      </c>
      <c r="B6808">
        <v>5166</v>
      </c>
    </row>
    <row r="6809" spans="1:2">
      <c r="A6809" t="s">
        <v>6872</v>
      </c>
      <c r="B6809">
        <v>2323</v>
      </c>
    </row>
    <row r="6810" spans="1:2">
      <c r="A6810" t="s">
        <v>6873</v>
      </c>
      <c r="B6810">
        <v>22825</v>
      </c>
    </row>
    <row r="6811" spans="1:2">
      <c r="A6811" t="s">
        <v>6874</v>
      </c>
      <c r="B6811">
        <v>1466</v>
      </c>
    </row>
    <row r="6812" spans="1:2">
      <c r="A6812" t="s">
        <v>6875</v>
      </c>
      <c r="B6812">
        <v>285</v>
      </c>
    </row>
    <row r="6813" spans="1:2">
      <c r="A6813" t="s">
        <v>6876</v>
      </c>
      <c r="B6813">
        <v>927</v>
      </c>
    </row>
    <row r="6814" spans="1:2">
      <c r="A6814" t="s">
        <v>6877</v>
      </c>
      <c r="B6814">
        <v>1554</v>
      </c>
    </row>
    <row r="6815" spans="1:2">
      <c r="A6815" t="s">
        <v>6878</v>
      </c>
      <c r="B6815">
        <v>1454</v>
      </c>
    </row>
    <row r="6816" spans="1:2">
      <c r="A6816" t="s">
        <v>6879</v>
      </c>
      <c r="B6816">
        <v>1906</v>
      </c>
    </row>
    <row r="6817" spans="1:2">
      <c r="A6817" t="s">
        <v>6880</v>
      </c>
      <c r="B6817">
        <v>5311</v>
      </c>
    </row>
    <row r="6818" spans="1:2">
      <c r="A6818" t="s">
        <v>6881</v>
      </c>
      <c r="B6818">
        <v>9806</v>
      </c>
    </row>
    <row r="6819" spans="1:2">
      <c r="A6819" t="s">
        <v>6882</v>
      </c>
      <c r="B6819">
        <v>2945</v>
      </c>
    </row>
    <row r="6820" spans="1:2">
      <c r="A6820" t="s">
        <v>6883</v>
      </c>
      <c r="B6820">
        <v>2808</v>
      </c>
    </row>
    <row r="6821" spans="1:2">
      <c r="A6821" t="s">
        <v>6884</v>
      </c>
      <c r="B6821">
        <v>46054</v>
      </c>
    </row>
    <row r="6822" spans="1:2">
      <c r="A6822" t="s">
        <v>6885</v>
      </c>
      <c r="B6822">
        <v>78850</v>
      </c>
    </row>
    <row r="6823" spans="1:2">
      <c r="A6823" t="s">
        <v>6886</v>
      </c>
      <c r="B6823">
        <v>2670</v>
      </c>
    </row>
    <row r="6824" spans="1:2">
      <c r="A6824" t="s">
        <v>6887</v>
      </c>
      <c r="B6824">
        <v>19084</v>
      </c>
    </row>
    <row r="6825" spans="1:2">
      <c r="A6825" t="s">
        <v>6888</v>
      </c>
      <c r="B6825">
        <v>838</v>
      </c>
    </row>
    <row r="6826" spans="1:2">
      <c r="A6826" t="s">
        <v>6889</v>
      </c>
      <c r="B6826">
        <v>15233</v>
      </c>
    </row>
    <row r="6827" spans="1:2">
      <c r="A6827" t="s">
        <v>6890</v>
      </c>
      <c r="B6827">
        <v>5790</v>
      </c>
    </row>
    <row r="6828" spans="1:2">
      <c r="A6828" t="s">
        <v>6891</v>
      </c>
      <c r="B6828">
        <v>855</v>
      </c>
    </row>
    <row r="6829" spans="1:2">
      <c r="A6829" t="s">
        <v>6892</v>
      </c>
      <c r="B6829">
        <v>537</v>
      </c>
    </row>
    <row r="6830" spans="1:2">
      <c r="A6830" t="s">
        <v>6893</v>
      </c>
      <c r="B6830">
        <v>17134</v>
      </c>
    </row>
    <row r="6831" spans="1:2">
      <c r="A6831" t="s">
        <v>6894</v>
      </c>
      <c r="B6831">
        <v>517</v>
      </c>
    </row>
    <row r="6832" spans="1:2">
      <c r="A6832" t="s">
        <v>6895</v>
      </c>
      <c r="B6832">
        <v>5949</v>
      </c>
    </row>
    <row r="6833" spans="1:2">
      <c r="A6833" t="s">
        <v>6896</v>
      </c>
      <c r="B6833">
        <v>46982</v>
      </c>
    </row>
    <row r="6834" spans="1:2">
      <c r="A6834" t="s">
        <v>6897</v>
      </c>
      <c r="B6834">
        <v>1585</v>
      </c>
    </row>
    <row r="6835" spans="1:2">
      <c r="A6835" t="s">
        <v>6898</v>
      </c>
      <c r="B6835">
        <v>2319</v>
      </c>
    </row>
    <row r="6836" spans="1:2">
      <c r="A6836" t="s">
        <v>6899</v>
      </c>
      <c r="B6836">
        <v>166</v>
      </c>
    </row>
    <row r="6837" spans="1:2">
      <c r="A6837" t="s">
        <v>6900</v>
      </c>
      <c r="B6837">
        <v>1587</v>
      </c>
    </row>
    <row r="6838" spans="1:2">
      <c r="A6838" t="s">
        <v>6901</v>
      </c>
      <c r="B6838">
        <v>1023</v>
      </c>
    </row>
    <row r="6839" spans="1:2">
      <c r="A6839" t="s">
        <v>6902</v>
      </c>
      <c r="B6839">
        <v>18728</v>
      </c>
    </row>
    <row r="6840" spans="1:2">
      <c r="A6840" t="s">
        <v>6903</v>
      </c>
      <c r="B6840">
        <v>1291</v>
      </c>
    </row>
    <row r="6841" spans="1:2">
      <c r="A6841" t="s">
        <v>6904</v>
      </c>
      <c r="B6841">
        <v>21935</v>
      </c>
    </row>
    <row r="6842" spans="1:2">
      <c r="A6842" t="s">
        <v>6905</v>
      </c>
      <c r="B6842">
        <v>275</v>
      </c>
    </row>
    <row r="6843" spans="1:2">
      <c r="A6843" t="s">
        <v>6906</v>
      </c>
      <c r="B6843">
        <v>2185</v>
      </c>
    </row>
    <row r="6844" spans="1:2">
      <c r="A6844" t="s">
        <v>6907</v>
      </c>
      <c r="B6844">
        <v>2556</v>
      </c>
    </row>
    <row r="6845" spans="1:2">
      <c r="A6845" t="s">
        <v>6908</v>
      </c>
      <c r="B6845">
        <v>996</v>
      </c>
    </row>
    <row r="6846" spans="1:2">
      <c r="A6846" t="s">
        <v>6909</v>
      </c>
      <c r="B6846">
        <v>863</v>
      </c>
    </row>
    <row r="6847" spans="1:2">
      <c r="A6847" t="s">
        <v>6910</v>
      </c>
      <c r="B6847">
        <v>10104</v>
      </c>
    </row>
    <row r="6848" spans="1:2">
      <c r="A6848" t="s">
        <v>6911</v>
      </c>
      <c r="B6848">
        <v>376</v>
      </c>
    </row>
    <row r="6849" spans="1:2">
      <c r="A6849" t="s">
        <v>6912</v>
      </c>
      <c r="B6849">
        <v>3466</v>
      </c>
    </row>
    <row r="6850" spans="1:2">
      <c r="A6850" t="s">
        <v>6913</v>
      </c>
      <c r="B6850">
        <v>4786</v>
      </c>
    </row>
    <row r="6851" spans="1:2">
      <c r="A6851" t="s">
        <v>6914</v>
      </c>
      <c r="B6851">
        <v>799</v>
      </c>
    </row>
    <row r="6852" spans="1:2">
      <c r="A6852" t="s">
        <v>6915</v>
      </c>
      <c r="B6852">
        <v>16734</v>
      </c>
    </row>
    <row r="6853" spans="1:2">
      <c r="A6853" t="s">
        <v>6916</v>
      </c>
      <c r="B6853">
        <v>52625</v>
      </c>
    </row>
    <row r="6854" spans="1:2">
      <c r="A6854" t="s">
        <v>6917</v>
      </c>
      <c r="B6854">
        <v>2461</v>
      </c>
    </row>
    <row r="6855" spans="1:2">
      <c r="A6855" t="s">
        <v>6918</v>
      </c>
      <c r="B6855">
        <v>15433</v>
      </c>
    </row>
    <row r="6856" spans="1:2">
      <c r="A6856" t="s">
        <v>6919</v>
      </c>
      <c r="B6856">
        <v>5733</v>
      </c>
    </row>
    <row r="6857" spans="1:2">
      <c r="A6857" t="s">
        <v>6920</v>
      </c>
      <c r="B6857">
        <v>2394</v>
      </c>
    </row>
    <row r="6858" spans="1:2">
      <c r="A6858" t="s">
        <v>6921</v>
      </c>
      <c r="B6858">
        <v>9114</v>
      </c>
    </row>
    <row r="6859" spans="1:2">
      <c r="A6859" t="s">
        <v>6922</v>
      </c>
      <c r="B6859">
        <v>1012</v>
      </c>
    </row>
    <row r="6860" spans="1:2">
      <c r="A6860" t="s">
        <v>6923</v>
      </c>
      <c r="B6860">
        <v>4150</v>
      </c>
    </row>
    <row r="6861" spans="1:2">
      <c r="A6861" t="s">
        <v>6924</v>
      </c>
      <c r="B6861">
        <v>1385</v>
      </c>
    </row>
    <row r="6862" spans="1:2">
      <c r="A6862" t="s">
        <v>6925</v>
      </c>
      <c r="B6862">
        <v>0</v>
      </c>
    </row>
    <row r="6863" spans="1:2">
      <c r="A6863" t="s">
        <v>6926</v>
      </c>
      <c r="B6863">
        <v>567</v>
      </c>
    </row>
    <row r="6864" spans="1:2">
      <c r="A6864" t="s">
        <v>6927</v>
      </c>
      <c r="B6864">
        <v>1830</v>
      </c>
    </row>
    <row r="6865" spans="1:2">
      <c r="A6865" t="s">
        <v>6928</v>
      </c>
      <c r="B6865">
        <v>703</v>
      </c>
    </row>
    <row r="6866" spans="1:2">
      <c r="A6866" t="s">
        <v>6929</v>
      </c>
      <c r="B6866">
        <v>14478</v>
      </c>
    </row>
    <row r="6867" spans="1:2">
      <c r="A6867" t="s">
        <v>6930</v>
      </c>
      <c r="B6867">
        <v>399</v>
      </c>
    </row>
    <row r="6868" spans="1:2">
      <c r="A6868" t="s">
        <v>6931</v>
      </c>
      <c r="B6868">
        <v>2157</v>
      </c>
    </row>
    <row r="6869" spans="1:2">
      <c r="A6869" t="s">
        <v>6932</v>
      </c>
      <c r="B6869">
        <v>1082</v>
      </c>
    </row>
    <row r="6870" spans="1:2">
      <c r="A6870" t="s">
        <v>6933</v>
      </c>
      <c r="B6870">
        <v>3836</v>
      </c>
    </row>
    <row r="6871" spans="1:2">
      <c r="A6871" t="s">
        <v>6934</v>
      </c>
      <c r="B6871">
        <v>3041</v>
      </c>
    </row>
    <row r="6872" spans="1:2">
      <c r="A6872" t="s">
        <v>6935</v>
      </c>
      <c r="B6872">
        <v>11790</v>
      </c>
    </row>
    <row r="6873" spans="1:2">
      <c r="A6873" t="s">
        <v>6936</v>
      </c>
      <c r="B6873">
        <v>1971</v>
      </c>
    </row>
    <row r="6874" spans="1:2">
      <c r="A6874" t="s">
        <v>6937</v>
      </c>
      <c r="B6874">
        <v>597</v>
      </c>
    </row>
    <row r="6875" spans="1:2">
      <c r="A6875" t="s">
        <v>6938</v>
      </c>
      <c r="B6875">
        <v>461</v>
      </c>
    </row>
    <row r="6876" spans="1:2">
      <c r="A6876" t="s">
        <v>6939</v>
      </c>
      <c r="B6876">
        <v>10954</v>
      </c>
    </row>
    <row r="6877" spans="1:2">
      <c r="A6877" t="s">
        <v>6940</v>
      </c>
      <c r="B6877">
        <v>15235</v>
      </c>
    </row>
    <row r="6878" spans="1:2">
      <c r="A6878" t="s">
        <v>6941</v>
      </c>
      <c r="B6878">
        <v>2329</v>
      </c>
    </row>
    <row r="6879" spans="1:2">
      <c r="A6879" t="s">
        <v>6942</v>
      </c>
      <c r="B6879">
        <v>123657</v>
      </c>
    </row>
    <row r="6880" spans="1:2">
      <c r="A6880" t="s">
        <v>6943</v>
      </c>
      <c r="B6880">
        <v>2370</v>
      </c>
    </row>
    <row r="6881" spans="1:2">
      <c r="A6881" t="s">
        <v>6944</v>
      </c>
      <c r="B6881">
        <v>249</v>
      </c>
    </row>
    <row r="6882" spans="1:2">
      <c r="A6882" t="s">
        <v>6945</v>
      </c>
      <c r="B6882">
        <v>6534</v>
      </c>
    </row>
    <row r="6883" spans="1:2">
      <c r="A6883" t="s">
        <v>6946</v>
      </c>
      <c r="B6883">
        <v>3313</v>
      </c>
    </row>
    <row r="6884" spans="1:2">
      <c r="A6884" t="s">
        <v>6947</v>
      </c>
      <c r="B6884">
        <v>2200</v>
      </c>
    </row>
    <row r="6885" spans="1:2">
      <c r="A6885" t="s">
        <v>6948</v>
      </c>
      <c r="B6885">
        <v>1224</v>
      </c>
    </row>
    <row r="6886" spans="1:2">
      <c r="A6886" t="s">
        <v>6949</v>
      </c>
      <c r="B6886">
        <v>2616</v>
      </c>
    </row>
    <row r="6887" spans="1:2">
      <c r="A6887" t="s">
        <v>6950</v>
      </c>
      <c r="B6887">
        <v>0</v>
      </c>
    </row>
    <row r="6888" spans="1:2">
      <c r="A6888" t="s">
        <v>6951</v>
      </c>
      <c r="B6888">
        <v>2189</v>
      </c>
    </row>
    <row r="6889" spans="1:2">
      <c r="A6889" t="s">
        <v>6952</v>
      </c>
      <c r="B6889">
        <v>5226</v>
      </c>
    </row>
    <row r="6890" spans="1:2">
      <c r="A6890" t="s">
        <v>6953</v>
      </c>
      <c r="B6890">
        <v>1458</v>
      </c>
    </row>
    <row r="6891" spans="1:2">
      <c r="A6891" t="s">
        <v>6954</v>
      </c>
      <c r="B6891">
        <v>1848</v>
      </c>
    </row>
    <row r="6892" spans="1:2">
      <c r="A6892" t="s">
        <v>6955</v>
      </c>
      <c r="B6892">
        <v>411</v>
      </c>
    </row>
    <row r="6893" spans="1:2">
      <c r="A6893" t="s">
        <v>6956</v>
      </c>
      <c r="B6893">
        <v>6562</v>
      </c>
    </row>
    <row r="6894" spans="1:2">
      <c r="A6894" t="s">
        <v>6957</v>
      </c>
      <c r="B6894">
        <v>1023</v>
      </c>
    </row>
    <row r="6895" spans="1:2">
      <c r="A6895" t="s">
        <v>6958</v>
      </c>
      <c r="B6895">
        <v>142</v>
      </c>
    </row>
    <row r="6896" spans="1:2">
      <c r="A6896" t="s">
        <v>6959</v>
      </c>
      <c r="B6896">
        <v>2890</v>
      </c>
    </row>
    <row r="6897" spans="1:2">
      <c r="A6897" t="s">
        <v>6960</v>
      </c>
      <c r="B6897">
        <v>4078</v>
      </c>
    </row>
    <row r="6898" spans="1:2">
      <c r="A6898" t="s">
        <v>6961</v>
      </c>
      <c r="B6898">
        <v>135</v>
      </c>
    </row>
    <row r="6899" spans="1:2">
      <c r="A6899" t="s">
        <v>6962</v>
      </c>
      <c r="B6899">
        <v>1522</v>
      </c>
    </row>
    <row r="6900" spans="1:2">
      <c r="A6900" t="s">
        <v>6963</v>
      </c>
      <c r="B6900">
        <v>1759</v>
      </c>
    </row>
    <row r="6901" spans="1:2">
      <c r="A6901" t="s">
        <v>6964</v>
      </c>
      <c r="B6901">
        <v>7199</v>
      </c>
    </row>
    <row r="6902" spans="1:2">
      <c r="A6902" t="s">
        <v>6965</v>
      </c>
      <c r="B6902">
        <v>12026</v>
      </c>
    </row>
    <row r="6903" spans="1:2">
      <c r="A6903" t="s">
        <v>6966</v>
      </c>
      <c r="B6903">
        <v>4216</v>
      </c>
    </row>
    <row r="6904" spans="1:2">
      <c r="A6904" t="s">
        <v>6967</v>
      </c>
      <c r="B6904">
        <v>989</v>
      </c>
    </row>
    <row r="6905" spans="1:2">
      <c r="A6905" t="s">
        <v>6968</v>
      </c>
      <c r="B6905">
        <v>2493</v>
      </c>
    </row>
    <row r="6906" spans="1:2">
      <c r="A6906" t="s">
        <v>6969</v>
      </c>
      <c r="B6906">
        <v>2248</v>
      </c>
    </row>
    <row r="6907" spans="1:2">
      <c r="A6907" t="s">
        <v>6970</v>
      </c>
      <c r="B6907">
        <v>4027</v>
      </c>
    </row>
    <row r="6908" spans="1:2">
      <c r="A6908" t="s">
        <v>6971</v>
      </c>
      <c r="B6908">
        <v>5594</v>
      </c>
    </row>
    <row r="6909" spans="1:2">
      <c r="A6909" t="s">
        <v>6972</v>
      </c>
      <c r="B6909">
        <v>837</v>
      </c>
    </row>
    <row r="6910" spans="1:2">
      <c r="A6910" t="s">
        <v>6973</v>
      </c>
      <c r="B6910">
        <v>1587</v>
      </c>
    </row>
    <row r="6911" spans="1:2">
      <c r="A6911" t="s">
        <v>6974</v>
      </c>
      <c r="B6911">
        <v>1685</v>
      </c>
    </row>
    <row r="6912" spans="1:2">
      <c r="A6912" t="s">
        <v>6975</v>
      </c>
      <c r="B6912">
        <v>7071</v>
      </c>
    </row>
    <row r="6913" spans="1:2">
      <c r="A6913" t="s">
        <v>6976</v>
      </c>
      <c r="B6913">
        <v>5537</v>
      </c>
    </row>
    <row r="6914" spans="1:2">
      <c r="A6914" t="s">
        <v>6977</v>
      </c>
      <c r="B6914">
        <v>2294</v>
      </c>
    </row>
    <row r="6915" spans="1:2">
      <c r="A6915" t="s">
        <v>6978</v>
      </c>
      <c r="B6915">
        <v>13222</v>
      </c>
    </row>
    <row r="6916" spans="1:2">
      <c r="A6916" t="s">
        <v>6979</v>
      </c>
      <c r="B6916">
        <v>1921</v>
      </c>
    </row>
    <row r="6917" spans="1:2">
      <c r="A6917" t="s">
        <v>6980</v>
      </c>
      <c r="B6917">
        <v>11802</v>
      </c>
    </row>
    <row r="6918" spans="1:2">
      <c r="A6918" t="s">
        <v>6981</v>
      </c>
      <c r="B6918">
        <v>245</v>
      </c>
    </row>
    <row r="6919" spans="1:2">
      <c r="A6919" t="s">
        <v>6982</v>
      </c>
      <c r="B6919">
        <v>4163</v>
      </c>
    </row>
    <row r="6920" spans="1:2">
      <c r="A6920" t="s">
        <v>6983</v>
      </c>
      <c r="B6920">
        <v>1514</v>
      </c>
    </row>
    <row r="6921" spans="1:2">
      <c r="A6921" t="s">
        <v>6984</v>
      </c>
      <c r="B6921">
        <v>1429</v>
      </c>
    </row>
    <row r="6922" spans="1:2">
      <c r="A6922" t="s">
        <v>6985</v>
      </c>
      <c r="B6922">
        <v>3202</v>
      </c>
    </row>
    <row r="6923" spans="1:2">
      <c r="A6923" t="s">
        <v>6986</v>
      </c>
      <c r="B6923">
        <v>386</v>
      </c>
    </row>
    <row r="6924" spans="1:2">
      <c r="A6924" t="s">
        <v>6987</v>
      </c>
      <c r="B6924">
        <v>16247</v>
      </c>
    </row>
    <row r="6925" spans="1:2">
      <c r="A6925" t="s">
        <v>6988</v>
      </c>
      <c r="B6925">
        <v>33261</v>
      </c>
    </row>
    <row r="6926" spans="1:2">
      <c r="A6926" t="s">
        <v>6989</v>
      </c>
      <c r="B6926">
        <v>13001</v>
      </c>
    </row>
    <row r="6927" spans="1:2">
      <c r="A6927" t="s">
        <v>6990</v>
      </c>
      <c r="B6927">
        <v>5779</v>
      </c>
    </row>
    <row r="6928" spans="1:2">
      <c r="A6928" t="s">
        <v>6991</v>
      </c>
      <c r="B6928">
        <v>2626</v>
      </c>
    </row>
    <row r="6929" spans="1:2">
      <c r="A6929" t="s">
        <v>6992</v>
      </c>
      <c r="B6929">
        <v>7875</v>
      </c>
    </row>
    <row r="6930" spans="1:2">
      <c r="A6930" t="s">
        <v>6993</v>
      </c>
      <c r="B6930">
        <v>1034</v>
      </c>
    </row>
    <row r="6931" spans="1:2">
      <c r="A6931" t="s">
        <v>6994</v>
      </c>
      <c r="B6931">
        <v>14275</v>
      </c>
    </row>
    <row r="6932" spans="1:2">
      <c r="A6932" t="s">
        <v>6995</v>
      </c>
      <c r="B6932">
        <v>7312</v>
      </c>
    </row>
    <row r="6933" spans="1:2">
      <c r="A6933" t="s">
        <v>6996</v>
      </c>
      <c r="B6933">
        <v>4499</v>
      </c>
    </row>
    <row r="6934" spans="1:2">
      <c r="A6934" t="s">
        <v>6997</v>
      </c>
      <c r="B6934">
        <v>21642</v>
      </c>
    </row>
    <row r="6935" spans="1:2">
      <c r="A6935" t="s">
        <v>6998</v>
      </c>
      <c r="B6935">
        <v>616</v>
      </c>
    </row>
    <row r="6936" spans="1:2">
      <c r="A6936" t="s">
        <v>6999</v>
      </c>
      <c r="B6936">
        <v>1208</v>
      </c>
    </row>
    <row r="6937" spans="1:2">
      <c r="A6937" t="s">
        <v>7000</v>
      </c>
      <c r="B6937">
        <v>7043</v>
      </c>
    </row>
    <row r="6938" spans="1:2">
      <c r="A6938" t="s">
        <v>7001</v>
      </c>
      <c r="B6938">
        <v>835</v>
      </c>
    </row>
    <row r="6939" spans="1:2">
      <c r="A6939" t="s">
        <v>7002</v>
      </c>
      <c r="B6939">
        <v>26029</v>
      </c>
    </row>
    <row r="6940" spans="1:2">
      <c r="A6940" t="s">
        <v>7003</v>
      </c>
      <c r="B6940">
        <v>673</v>
      </c>
    </row>
    <row r="6941" spans="1:2">
      <c r="A6941" t="s">
        <v>7004</v>
      </c>
      <c r="B6941">
        <v>4358</v>
      </c>
    </row>
    <row r="6942" spans="1:2">
      <c r="A6942" t="s">
        <v>7005</v>
      </c>
      <c r="B6942">
        <v>3915</v>
      </c>
    </row>
    <row r="6943" spans="1:2">
      <c r="A6943" t="s">
        <v>7006</v>
      </c>
      <c r="B6943">
        <v>932</v>
      </c>
    </row>
    <row r="6944" spans="1:2">
      <c r="A6944" t="s">
        <v>7007</v>
      </c>
      <c r="B6944">
        <v>566</v>
      </c>
    </row>
    <row r="6945" spans="1:2">
      <c r="A6945" t="s">
        <v>7008</v>
      </c>
      <c r="B6945">
        <v>8656</v>
      </c>
    </row>
    <row r="6946" spans="1:2">
      <c r="A6946" t="s">
        <v>7009</v>
      </c>
      <c r="B6946">
        <v>1334</v>
      </c>
    </row>
    <row r="6947" spans="1:2">
      <c r="A6947" t="s">
        <v>7010</v>
      </c>
      <c r="B6947">
        <v>2327</v>
      </c>
    </row>
    <row r="6948" spans="1:2">
      <c r="A6948" t="s">
        <v>7011</v>
      </c>
      <c r="B6948">
        <v>8644</v>
      </c>
    </row>
    <row r="6949" spans="1:2">
      <c r="A6949" t="s">
        <v>7012</v>
      </c>
      <c r="B6949">
        <v>2980</v>
      </c>
    </row>
    <row r="6950" spans="1:2">
      <c r="A6950" t="s">
        <v>7013</v>
      </c>
      <c r="B6950">
        <v>1949</v>
      </c>
    </row>
    <row r="6951" spans="1:2">
      <c r="A6951" t="s">
        <v>7014</v>
      </c>
      <c r="B6951">
        <v>4263</v>
      </c>
    </row>
    <row r="6952" spans="1:2">
      <c r="A6952" t="s">
        <v>7015</v>
      </c>
      <c r="B6952">
        <v>1589</v>
      </c>
    </row>
    <row r="6953" spans="1:2">
      <c r="A6953" t="s">
        <v>7016</v>
      </c>
      <c r="B6953">
        <v>3068</v>
      </c>
    </row>
    <row r="6954" spans="1:2">
      <c r="A6954" t="s">
        <v>7017</v>
      </c>
      <c r="B6954">
        <v>8185</v>
      </c>
    </row>
    <row r="6955" spans="1:2">
      <c r="A6955" t="s">
        <v>7018</v>
      </c>
      <c r="B6955">
        <v>1204</v>
      </c>
    </row>
    <row r="6956" spans="1:2">
      <c r="A6956" t="s">
        <v>7019</v>
      </c>
      <c r="B6956">
        <v>730</v>
      </c>
    </row>
    <row r="6957" spans="1:2">
      <c r="A6957" t="s">
        <v>7020</v>
      </c>
      <c r="B6957">
        <v>8303</v>
      </c>
    </row>
    <row r="6958" spans="1:2">
      <c r="A6958" t="s">
        <v>7021</v>
      </c>
      <c r="B6958">
        <v>633</v>
      </c>
    </row>
    <row r="6959" spans="1:2">
      <c r="A6959" t="s">
        <v>7022</v>
      </c>
      <c r="B6959">
        <v>497</v>
      </c>
    </row>
    <row r="6960" spans="1:2">
      <c r="A6960" t="s">
        <v>7023</v>
      </c>
      <c r="B6960">
        <v>16536</v>
      </c>
    </row>
    <row r="6961" spans="1:2">
      <c r="A6961" t="s">
        <v>7024</v>
      </c>
      <c r="B6961">
        <v>12842</v>
      </c>
    </row>
    <row r="6962" spans="1:2">
      <c r="A6962" t="s">
        <v>7025</v>
      </c>
      <c r="B6962">
        <v>9092</v>
      </c>
    </row>
    <row r="6963" spans="1:2">
      <c r="A6963" t="s">
        <v>7026</v>
      </c>
      <c r="B6963">
        <v>3255</v>
      </c>
    </row>
    <row r="6964" spans="1:2">
      <c r="A6964" t="s">
        <v>7027</v>
      </c>
      <c r="B6964">
        <v>3193</v>
      </c>
    </row>
    <row r="6965" spans="1:2">
      <c r="A6965" t="s">
        <v>7028</v>
      </c>
      <c r="B6965">
        <v>4128</v>
      </c>
    </row>
    <row r="6966" spans="1:2">
      <c r="A6966" t="s">
        <v>7029</v>
      </c>
      <c r="B6966">
        <v>784</v>
      </c>
    </row>
    <row r="6967" spans="1:2">
      <c r="A6967" t="s">
        <v>7030</v>
      </c>
      <c r="B6967">
        <v>3305</v>
      </c>
    </row>
    <row r="6968" spans="1:2">
      <c r="A6968" t="s">
        <v>7031</v>
      </c>
      <c r="B6968">
        <v>904</v>
      </c>
    </row>
    <row r="6969" spans="1:2">
      <c r="A6969" t="s">
        <v>7032</v>
      </c>
      <c r="B6969">
        <v>10034</v>
      </c>
    </row>
    <row r="6970" spans="1:2">
      <c r="A6970" t="s">
        <v>7033</v>
      </c>
      <c r="B6970">
        <v>4910</v>
      </c>
    </row>
    <row r="6971" spans="1:2">
      <c r="A6971" t="s">
        <v>7034</v>
      </c>
      <c r="B6971">
        <v>3511</v>
      </c>
    </row>
    <row r="6972" spans="1:2">
      <c r="A6972" t="s">
        <v>7035</v>
      </c>
      <c r="B6972">
        <v>1632</v>
      </c>
    </row>
    <row r="6973" spans="1:2">
      <c r="A6973" t="s">
        <v>7036</v>
      </c>
      <c r="B6973">
        <v>422</v>
      </c>
    </row>
    <row r="6974" spans="1:2">
      <c r="A6974" t="s">
        <v>7037</v>
      </c>
      <c r="B6974">
        <v>8366</v>
      </c>
    </row>
    <row r="6975" spans="1:2">
      <c r="A6975" t="s">
        <v>7038</v>
      </c>
      <c r="B6975">
        <v>7043</v>
      </c>
    </row>
    <row r="6976" spans="1:2">
      <c r="A6976" t="s">
        <v>7039</v>
      </c>
      <c r="B6976">
        <v>5727</v>
      </c>
    </row>
    <row r="6977" spans="1:2">
      <c r="A6977" t="s">
        <v>7040</v>
      </c>
      <c r="B6977">
        <v>1697</v>
      </c>
    </row>
    <row r="6978" spans="1:2">
      <c r="A6978" t="s">
        <v>7041</v>
      </c>
      <c r="B6978">
        <v>859</v>
      </c>
    </row>
    <row r="6979" spans="1:2">
      <c r="A6979" t="s">
        <v>7042</v>
      </c>
      <c r="B6979">
        <v>5234</v>
      </c>
    </row>
    <row r="6980" spans="1:2">
      <c r="A6980" t="s">
        <v>7043</v>
      </c>
      <c r="B6980">
        <v>819</v>
      </c>
    </row>
    <row r="6981" spans="1:2">
      <c r="A6981" t="s">
        <v>7044</v>
      </c>
      <c r="B6981">
        <v>7269</v>
      </c>
    </row>
    <row r="6982" spans="1:2">
      <c r="A6982" t="s">
        <v>7045</v>
      </c>
      <c r="B6982">
        <v>1174</v>
      </c>
    </row>
    <row r="6983" spans="1:2">
      <c r="A6983" t="s">
        <v>7046</v>
      </c>
      <c r="B6983">
        <v>4937</v>
      </c>
    </row>
    <row r="6984" spans="1:2">
      <c r="A6984" t="s">
        <v>7047</v>
      </c>
      <c r="B6984">
        <v>8304</v>
      </c>
    </row>
    <row r="6985" spans="1:2">
      <c r="A6985" t="s">
        <v>7048</v>
      </c>
      <c r="B6985">
        <v>539</v>
      </c>
    </row>
    <row r="6986" spans="1:2">
      <c r="A6986" t="s">
        <v>7049</v>
      </c>
      <c r="B6986">
        <v>963</v>
      </c>
    </row>
    <row r="6987" spans="1:2">
      <c r="A6987" t="s">
        <v>7050</v>
      </c>
      <c r="B6987">
        <v>3102</v>
      </c>
    </row>
    <row r="6988" spans="1:2">
      <c r="A6988" t="s">
        <v>7051</v>
      </c>
      <c r="B6988">
        <v>3185</v>
      </c>
    </row>
    <row r="6989" spans="1:2">
      <c r="A6989" t="s">
        <v>7052</v>
      </c>
      <c r="B6989">
        <v>525</v>
      </c>
    </row>
    <row r="6990" spans="1:2">
      <c r="A6990" t="s">
        <v>7053</v>
      </c>
      <c r="B6990">
        <v>7036</v>
      </c>
    </row>
    <row r="6991" spans="1:2">
      <c r="A6991" t="s">
        <v>7054</v>
      </c>
      <c r="B6991">
        <v>4851</v>
      </c>
    </row>
    <row r="6992" spans="1:2">
      <c r="A6992" t="s">
        <v>7055</v>
      </c>
      <c r="B6992">
        <v>2034</v>
      </c>
    </row>
    <row r="6993" spans="1:2">
      <c r="A6993" t="s">
        <v>7056</v>
      </c>
      <c r="B6993">
        <v>1122</v>
      </c>
    </row>
    <row r="6994" spans="1:2">
      <c r="A6994" t="s">
        <v>7057</v>
      </c>
      <c r="B6994">
        <v>1216</v>
      </c>
    </row>
    <row r="6995" spans="1:2">
      <c r="A6995" t="s">
        <v>7058</v>
      </c>
      <c r="B6995">
        <v>2719</v>
      </c>
    </row>
    <row r="6996" spans="1:2">
      <c r="A6996" t="s">
        <v>7059</v>
      </c>
      <c r="B6996">
        <v>10973</v>
      </c>
    </row>
    <row r="6997" spans="1:2">
      <c r="A6997" t="s">
        <v>7060</v>
      </c>
      <c r="B6997">
        <v>11087</v>
      </c>
    </row>
    <row r="6998" spans="1:2">
      <c r="A6998" t="s">
        <v>7061</v>
      </c>
      <c r="B6998">
        <v>1609</v>
      </c>
    </row>
    <row r="6999" spans="1:2">
      <c r="A6999" t="s">
        <v>7062</v>
      </c>
      <c r="B6999">
        <v>1535</v>
      </c>
    </row>
    <row r="7000" spans="1:2">
      <c r="A7000" t="s">
        <v>7063</v>
      </c>
      <c r="B7000">
        <v>7362</v>
      </c>
    </row>
    <row r="7001" spans="1:2">
      <c r="A7001" t="s">
        <v>7064</v>
      </c>
      <c r="B7001">
        <v>24517</v>
      </c>
    </row>
    <row r="7002" spans="1:2">
      <c r="A7002" t="s">
        <v>7065</v>
      </c>
      <c r="B7002">
        <v>620</v>
      </c>
    </row>
    <row r="7003" spans="1:2">
      <c r="A7003" t="s">
        <v>7066</v>
      </c>
      <c r="B7003">
        <v>1432</v>
      </c>
    </row>
    <row r="7004" spans="1:2">
      <c r="A7004" t="s">
        <v>7067</v>
      </c>
      <c r="B7004">
        <v>322</v>
      </c>
    </row>
    <row r="7005" spans="1:2">
      <c r="A7005" t="s">
        <v>7068</v>
      </c>
      <c r="B7005">
        <v>5874</v>
      </c>
    </row>
    <row r="7006" spans="1:2">
      <c r="A7006" t="s">
        <v>7069</v>
      </c>
      <c r="B7006">
        <v>5905</v>
      </c>
    </row>
    <row r="7007" spans="1:2">
      <c r="A7007" t="s">
        <v>7070</v>
      </c>
      <c r="B7007">
        <v>825</v>
      </c>
    </row>
    <row r="7008" spans="1:2">
      <c r="A7008" t="s">
        <v>7071</v>
      </c>
      <c r="B7008">
        <v>1778</v>
      </c>
    </row>
    <row r="7009" spans="1:2">
      <c r="A7009" t="s">
        <v>7072</v>
      </c>
      <c r="B7009">
        <v>4419</v>
      </c>
    </row>
    <row r="7010" spans="1:2">
      <c r="A7010" t="s">
        <v>7073</v>
      </c>
      <c r="B7010">
        <v>37889</v>
      </c>
    </row>
    <row r="7011" spans="1:2">
      <c r="A7011" t="s">
        <v>7074</v>
      </c>
      <c r="B7011">
        <v>15417</v>
      </c>
    </row>
    <row r="7012" spans="1:2">
      <c r="A7012" t="s">
        <v>7075</v>
      </c>
      <c r="B7012">
        <v>3814</v>
      </c>
    </row>
    <row r="7013" spans="1:2">
      <c r="A7013" t="s">
        <v>7076</v>
      </c>
      <c r="B7013">
        <v>1175</v>
      </c>
    </row>
    <row r="7014" spans="1:2">
      <c r="A7014" t="s">
        <v>7077</v>
      </c>
      <c r="B7014">
        <v>680</v>
      </c>
    </row>
    <row r="7015" spans="1:2">
      <c r="A7015" t="s">
        <v>7078</v>
      </c>
      <c r="B7015">
        <v>3803</v>
      </c>
    </row>
    <row r="7016" spans="1:2">
      <c r="A7016" t="s">
        <v>7079</v>
      </c>
      <c r="B7016">
        <v>9251</v>
      </c>
    </row>
    <row r="7017" spans="1:2">
      <c r="A7017" t="s">
        <v>7080</v>
      </c>
      <c r="B7017">
        <v>117</v>
      </c>
    </row>
    <row r="7018" spans="1:2">
      <c r="A7018" t="s">
        <v>7081</v>
      </c>
      <c r="B7018">
        <v>3189</v>
      </c>
    </row>
    <row r="7019" spans="1:2">
      <c r="A7019" t="s">
        <v>7082</v>
      </c>
      <c r="B7019">
        <v>15355</v>
      </c>
    </row>
    <row r="7020" spans="1:2">
      <c r="A7020" t="s">
        <v>7083</v>
      </c>
      <c r="B7020">
        <v>2217</v>
      </c>
    </row>
    <row r="7021" spans="1:2">
      <c r="A7021" t="s">
        <v>7084</v>
      </c>
      <c r="B7021">
        <v>1457</v>
      </c>
    </row>
    <row r="7022" spans="1:2">
      <c r="A7022" t="s">
        <v>7085</v>
      </c>
      <c r="B7022">
        <v>395</v>
      </c>
    </row>
    <row r="7023" spans="1:2">
      <c r="A7023" t="s">
        <v>7086</v>
      </c>
      <c r="B7023">
        <v>2264</v>
      </c>
    </row>
    <row r="7024" spans="1:2">
      <c r="A7024" t="s">
        <v>7087</v>
      </c>
      <c r="B7024">
        <v>4458</v>
      </c>
    </row>
    <row r="7025" spans="1:2">
      <c r="A7025" t="s">
        <v>7088</v>
      </c>
      <c r="B7025">
        <v>6642</v>
      </c>
    </row>
    <row r="7026" spans="1:2">
      <c r="A7026" t="s">
        <v>7089</v>
      </c>
      <c r="B7026">
        <v>14585</v>
      </c>
    </row>
    <row r="7027" spans="1:2">
      <c r="A7027" t="s">
        <v>7090</v>
      </c>
      <c r="B7027">
        <v>2108</v>
      </c>
    </row>
    <row r="7028" spans="1:2">
      <c r="A7028" t="s">
        <v>7091</v>
      </c>
      <c r="B7028">
        <v>3367</v>
      </c>
    </row>
    <row r="7029" spans="1:2">
      <c r="A7029" t="s">
        <v>7092</v>
      </c>
      <c r="B7029">
        <v>675</v>
      </c>
    </row>
    <row r="7030" spans="1:2">
      <c r="A7030" t="s">
        <v>7093</v>
      </c>
      <c r="B7030">
        <v>2497</v>
      </c>
    </row>
    <row r="7031" spans="1:2">
      <c r="A7031" t="s">
        <v>7094</v>
      </c>
      <c r="B7031">
        <v>2935</v>
      </c>
    </row>
    <row r="7032" spans="1:2">
      <c r="A7032" t="s">
        <v>7095</v>
      </c>
      <c r="B7032">
        <v>850</v>
      </c>
    </row>
    <row r="7033" spans="1:2">
      <c r="A7033" t="s">
        <v>7096</v>
      </c>
      <c r="B7033">
        <v>754</v>
      </c>
    </row>
    <row r="7034" spans="1:2">
      <c r="A7034" t="s">
        <v>7097</v>
      </c>
      <c r="B7034">
        <v>1310</v>
      </c>
    </row>
    <row r="7035" spans="1:2">
      <c r="A7035" t="s">
        <v>7098</v>
      </c>
      <c r="B7035">
        <v>1061</v>
      </c>
    </row>
    <row r="7036" spans="1:2">
      <c r="A7036" t="s">
        <v>7099</v>
      </c>
      <c r="B7036">
        <v>2699</v>
      </c>
    </row>
    <row r="7037" spans="1:2">
      <c r="A7037" t="s">
        <v>7100</v>
      </c>
      <c r="B7037">
        <v>10340</v>
      </c>
    </row>
    <row r="7038" spans="1:2">
      <c r="A7038" t="s">
        <v>7101</v>
      </c>
      <c r="B7038">
        <v>3010</v>
      </c>
    </row>
    <row r="7039" spans="1:2">
      <c r="A7039" t="s">
        <v>7102</v>
      </c>
      <c r="B7039">
        <v>5616</v>
      </c>
    </row>
    <row r="7040" spans="1:2">
      <c r="A7040" t="s">
        <v>7103</v>
      </c>
      <c r="B7040">
        <v>1373</v>
      </c>
    </row>
    <row r="7041" spans="1:2">
      <c r="A7041" t="s">
        <v>7104</v>
      </c>
      <c r="B7041">
        <v>2816</v>
      </c>
    </row>
    <row r="7042" spans="1:2">
      <c r="A7042" t="s">
        <v>7105</v>
      </c>
      <c r="B7042">
        <v>1744</v>
      </c>
    </row>
    <row r="7043" spans="1:2">
      <c r="A7043" t="s">
        <v>7106</v>
      </c>
      <c r="B7043">
        <v>1127</v>
      </c>
    </row>
    <row r="7044" spans="1:2">
      <c r="A7044" t="s">
        <v>7107</v>
      </c>
      <c r="B7044">
        <v>1088</v>
      </c>
    </row>
    <row r="7045" spans="1:2">
      <c r="A7045" t="s">
        <v>7108</v>
      </c>
      <c r="B7045">
        <v>4739</v>
      </c>
    </row>
    <row r="7046" spans="1:2">
      <c r="A7046" t="s">
        <v>7109</v>
      </c>
      <c r="B7046">
        <v>5032</v>
      </c>
    </row>
    <row r="7047" spans="1:2">
      <c r="A7047" t="s">
        <v>7110</v>
      </c>
      <c r="B7047">
        <v>4439</v>
      </c>
    </row>
    <row r="7048" spans="1:2">
      <c r="A7048" t="s">
        <v>7111</v>
      </c>
      <c r="B7048">
        <v>7031</v>
      </c>
    </row>
    <row r="7049" spans="1:2">
      <c r="A7049" t="s">
        <v>7112</v>
      </c>
      <c r="B7049">
        <v>10763</v>
      </c>
    </row>
    <row r="7050" spans="1:2">
      <c r="A7050" t="s">
        <v>7113</v>
      </c>
      <c r="B7050">
        <v>258</v>
      </c>
    </row>
    <row r="7051" spans="1:2">
      <c r="A7051" t="s">
        <v>7114</v>
      </c>
      <c r="B7051">
        <v>6035</v>
      </c>
    </row>
    <row r="7052" spans="1:2">
      <c r="A7052" t="s">
        <v>7115</v>
      </c>
      <c r="B7052">
        <v>2503</v>
      </c>
    </row>
    <row r="7053" spans="1:2">
      <c r="A7053" t="s">
        <v>7116</v>
      </c>
      <c r="B7053">
        <v>456</v>
      </c>
    </row>
    <row r="7054" spans="1:2">
      <c r="A7054" t="s">
        <v>7117</v>
      </c>
      <c r="B7054">
        <v>452</v>
      </c>
    </row>
    <row r="7055" spans="1:2">
      <c r="A7055" t="s">
        <v>7118</v>
      </c>
      <c r="B7055">
        <v>4836</v>
      </c>
    </row>
    <row r="7056" spans="1:2">
      <c r="A7056" t="s">
        <v>7119</v>
      </c>
      <c r="B7056">
        <v>1972</v>
      </c>
    </row>
    <row r="7057" spans="1:2">
      <c r="A7057" t="s">
        <v>7120</v>
      </c>
      <c r="B7057">
        <v>7507</v>
      </c>
    </row>
    <row r="7058" spans="1:2">
      <c r="A7058" t="s">
        <v>7121</v>
      </c>
      <c r="B7058">
        <v>1446</v>
      </c>
    </row>
    <row r="7059" spans="1:2">
      <c r="A7059" t="s">
        <v>7122</v>
      </c>
      <c r="B7059">
        <v>1175</v>
      </c>
    </row>
    <row r="7060" spans="1:2">
      <c r="A7060" t="s">
        <v>7123</v>
      </c>
      <c r="B7060">
        <v>4414</v>
      </c>
    </row>
    <row r="7061" spans="1:2">
      <c r="A7061" t="s">
        <v>7124</v>
      </c>
      <c r="B7061">
        <v>6107</v>
      </c>
    </row>
    <row r="7062" spans="1:2">
      <c r="A7062" t="s">
        <v>7125</v>
      </c>
      <c r="B7062">
        <v>1200</v>
      </c>
    </row>
    <row r="7063" spans="1:2">
      <c r="A7063" t="s">
        <v>7126</v>
      </c>
      <c r="B7063">
        <v>108</v>
      </c>
    </row>
    <row r="7064" spans="1:2">
      <c r="A7064" t="s">
        <v>7127</v>
      </c>
      <c r="B7064">
        <v>932</v>
      </c>
    </row>
    <row r="7065" spans="1:2">
      <c r="A7065" t="s">
        <v>7128</v>
      </c>
      <c r="B7065">
        <v>3261</v>
      </c>
    </row>
    <row r="7066" spans="1:2">
      <c r="A7066" t="s">
        <v>7129</v>
      </c>
      <c r="B7066">
        <v>703</v>
      </c>
    </row>
    <row r="7067" spans="1:2">
      <c r="A7067" t="s">
        <v>7130</v>
      </c>
      <c r="B7067">
        <v>5485</v>
      </c>
    </row>
    <row r="7068" spans="1:2">
      <c r="A7068" t="s">
        <v>7131</v>
      </c>
      <c r="B7068">
        <v>9030</v>
      </c>
    </row>
    <row r="7069" spans="1:2">
      <c r="A7069" t="s">
        <v>7132</v>
      </c>
      <c r="B7069">
        <v>6850</v>
      </c>
    </row>
    <row r="7070" spans="1:2">
      <c r="A7070" t="s">
        <v>7133</v>
      </c>
      <c r="B7070">
        <v>172</v>
      </c>
    </row>
    <row r="7071" spans="1:2">
      <c r="A7071" t="s">
        <v>7134</v>
      </c>
      <c r="B7071">
        <v>1171</v>
      </c>
    </row>
    <row r="7072" spans="1:2">
      <c r="A7072" t="s">
        <v>7135</v>
      </c>
      <c r="B7072">
        <v>1554</v>
      </c>
    </row>
    <row r="7073" spans="1:2">
      <c r="A7073" t="s">
        <v>7136</v>
      </c>
      <c r="B7073">
        <v>3308</v>
      </c>
    </row>
    <row r="7074" spans="1:2">
      <c r="A7074" t="s">
        <v>7137</v>
      </c>
      <c r="B7074">
        <v>3305</v>
      </c>
    </row>
    <row r="7075" spans="1:2">
      <c r="A7075" t="s">
        <v>7138</v>
      </c>
      <c r="B7075">
        <v>25304</v>
      </c>
    </row>
    <row r="7076" spans="1:2">
      <c r="A7076" t="s">
        <v>7139</v>
      </c>
      <c r="B7076">
        <v>1467</v>
      </c>
    </row>
    <row r="7077" spans="1:2">
      <c r="A7077" t="s">
        <v>7140</v>
      </c>
      <c r="B7077">
        <v>5849</v>
      </c>
    </row>
    <row r="7078" spans="1:2">
      <c r="A7078" t="s">
        <v>7141</v>
      </c>
      <c r="B7078">
        <v>1563</v>
      </c>
    </row>
    <row r="7079" spans="1:2">
      <c r="A7079" t="s">
        <v>7142</v>
      </c>
      <c r="B7079">
        <v>1237</v>
      </c>
    </row>
    <row r="7080" spans="1:2">
      <c r="A7080" t="s">
        <v>7143</v>
      </c>
      <c r="B7080">
        <v>2834</v>
      </c>
    </row>
    <row r="7081" spans="1:2">
      <c r="A7081" t="s">
        <v>7144</v>
      </c>
      <c r="B7081">
        <v>4602</v>
      </c>
    </row>
    <row r="7082" spans="1:2">
      <c r="A7082" t="s">
        <v>7145</v>
      </c>
      <c r="B7082">
        <v>4783</v>
      </c>
    </row>
    <row r="7083" spans="1:2">
      <c r="A7083" t="s">
        <v>7146</v>
      </c>
      <c r="B7083">
        <v>1791</v>
      </c>
    </row>
    <row r="7084" spans="1:2">
      <c r="A7084" t="s">
        <v>7147</v>
      </c>
      <c r="B7084">
        <v>12729</v>
      </c>
    </row>
    <row r="7085" spans="1:2">
      <c r="A7085" t="s">
        <v>7148</v>
      </c>
      <c r="B7085">
        <v>6577</v>
      </c>
    </row>
    <row r="7086" spans="1:2">
      <c r="A7086" t="s">
        <v>7149</v>
      </c>
      <c r="B7086">
        <v>10754</v>
      </c>
    </row>
    <row r="7087" spans="1:2">
      <c r="A7087" t="s">
        <v>7150</v>
      </c>
      <c r="B7087">
        <v>2266</v>
      </c>
    </row>
    <row r="7088" spans="1:2">
      <c r="A7088" t="s">
        <v>7151</v>
      </c>
      <c r="B7088">
        <v>1641</v>
      </c>
    </row>
    <row r="7089" spans="1:2">
      <c r="A7089" t="s">
        <v>7152</v>
      </c>
      <c r="B7089">
        <v>5055</v>
      </c>
    </row>
    <row r="7090" spans="1:2">
      <c r="A7090" t="s">
        <v>7153</v>
      </c>
      <c r="B7090">
        <v>1392</v>
      </c>
    </row>
    <row r="7091" spans="1:2">
      <c r="A7091" t="s">
        <v>7154</v>
      </c>
      <c r="B7091">
        <v>2897</v>
      </c>
    </row>
    <row r="7092" spans="1:2">
      <c r="A7092" t="s">
        <v>7155</v>
      </c>
      <c r="B7092">
        <v>17643</v>
      </c>
    </row>
    <row r="7093" spans="1:2">
      <c r="A7093" t="s">
        <v>7156</v>
      </c>
      <c r="B7093">
        <v>465</v>
      </c>
    </row>
    <row r="7094" spans="1:2">
      <c r="A7094" t="s">
        <v>7157</v>
      </c>
      <c r="B7094">
        <v>198</v>
      </c>
    </row>
    <row r="7095" spans="1:2">
      <c r="A7095" t="s">
        <v>7158</v>
      </c>
      <c r="B7095">
        <v>12908</v>
      </c>
    </row>
    <row r="7096" spans="1:2">
      <c r="A7096" t="s">
        <v>7159</v>
      </c>
      <c r="B7096">
        <v>6532</v>
      </c>
    </row>
    <row r="7097" spans="1:2">
      <c r="A7097" t="s">
        <v>7160</v>
      </c>
      <c r="B7097">
        <v>8284</v>
      </c>
    </row>
    <row r="7098" spans="1:2">
      <c r="A7098" t="s">
        <v>7161</v>
      </c>
      <c r="B7098">
        <v>1457</v>
      </c>
    </row>
    <row r="7099" spans="1:2">
      <c r="A7099" t="s">
        <v>7162</v>
      </c>
      <c r="B7099">
        <v>1772</v>
      </c>
    </row>
    <row r="7100" spans="1:2">
      <c r="A7100" t="s">
        <v>7163</v>
      </c>
      <c r="B7100">
        <v>3185</v>
      </c>
    </row>
    <row r="7101" spans="1:2">
      <c r="A7101" t="s">
        <v>7164</v>
      </c>
      <c r="B7101">
        <v>715</v>
      </c>
    </row>
    <row r="7102" spans="1:2">
      <c r="A7102" t="s">
        <v>7165</v>
      </c>
      <c r="B7102">
        <v>1093</v>
      </c>
    </row>
    <row r="7103" spans="1:2">
      <c r="A7103" t="s">
        <v>7166</v>
      </c>
      <c r="B7103">
        <v>4506</v>
      </c>
    </row>
    <row r="7104" spans="1:2">
      <c r="A7104" t="s">
        <v>7167</v>
      </c>
      <c r="B7104">
        <v>1129</v>
      </c>
    </row>
    <row r="7105" spans="1:2">
      <c r="A7105" t="s">
        <v>7168</v>
      </c>
      <c r="B7105">
        <v>582</v>
      </c>
    </row>
    <row r="7106" spans="1:2">
      <c r="A7106" t="s">
        <v>7169</v>
      </c>
      <c r="B7106">
        <v>1177</v>
      </c>
    </row>
    <row r="7107" spans="1:2">
      <c r="A7107" t="s">
        <v>7170</v>
      </c>
      <c r="B7107">
        <v>4114</v>
      </c>
    </row>
    <row r="7108" spans="1:2">
      <c r="A7108" t="s">
        <v>7171</v>
      </c>
      <c r="B7108">
        <v>1529</v>
      </c>
    </row>
    <row r="7109" spans="1:2">
      <c r="A7109" t="s">
        <v>7172</v>
      </c>
      <c r="B7109">
        <v>10780</v>
      </c>
    </row>
    <row r="7110" spans="1:2">
      <c r="A7110" t="s">
        <v>7173</v>
      </c>
      <c r="B7110">
        <v>1198</v>
      </c>
    </row>
    <row r="7111" spans="1:2">
      <c r="A7111" t="s">
        <v>7174</v>
      </c>
      <c r="B7111">
        <v>521</v>
      </c>
    </row>
    <row r="7112" spans="1:2">
      <c r="A7112" t="s">
        <v>7175</v>
      </c>
      <c r="B7112">
        <v>1940</v>
      </c>
    </row>
    <row r="7113" spans="1:2">
      <c r="A7113" t="s">
        <v>7176</v>
      </c>
      <c r="B7113">
        <v>202033</v>
      </c>
    </row>
    <row r="7114" spans="1:2">
      <c r="A7114" t="s">
        <v>7177</v>
      </c>
      <c r="B7114">
        <v>8716</v>
      </c>
    </row>
    <row r="7115" spans="1:2">
      <c r="A7115" t="s">
        <v>7178</v>
      </c>
      <c r="B7115">
        <v>15162</v>
      </c>
    </row>
    <row r="7116" spans="1:2">
      <c r="A7116" t="s">
        <v>7179</v>
      </c>
      <c r="B7116">
        <v>2383</v>
      </c>
    </row>
    <row r="7117" spans="1:2">
      <c r="A7117" t="s">
        <v>7180</v>
      </c>
      <c r="B7117">
        <v>262</v>
      </c>
    </row>
    <row r="7118" spans="1:2">
      <c r="A7118" t="s">
        <v>7181</v>
      </c>
      <c r="B7118">
        <v>5071</v>
      </c>
    </row>
    <row r="7119" spans="1:2">
      <c r="A7119" t="s">
        <v>7182</v>
      </c>
      <c r="B7119">
        <v>4537</v>
      </c>
    </row>
    <row r="7120" spans="1:2">
      <c r="A7120" t="s">
        <v>7183</v>
      </c>
      <c r="B7120">
        <v>611</v>
      </c>
    </row>
    <row r="7121" spans="1:2">
      <c r="A7121" t="s">
        <v>7184</v>
      </c>
      <c r="B7121">
        <v>1790</v>
      </c>
    </row>
    <row r="7122" spans="1:2">
      <c r="A7122" t="s">
        <v>7185</v>
      </c>
      <c r="B7122">
        <v>1538</v>
      </c>
    </row>
    <row r="7123" spans="1:2">
      <c r="A7123" t="s">
        <v>7186</v>
      </c>
      <c r="B7123">
        <v>2750</v>
      </c>
    </row>
    <row r="7124" spans="1:2">
      <c r="A7124" t="s">
        <v>7187</v>
      </c>
      <c r="B7124">
        <v>15799</v>
      </c>
    </row>
    <row r="7125" spans="1:2">
      <c r="A7125" t="s">
        <v>7188</v>
      </c>
      <c r="B7125">
        <v>12436</v>
      </c>
    </row>
    <row r="7126" spans="1:2">
      <c r="A7126" t="s">
        <v>7189</v>
      </c>
      <c r="B7126">
        <v>12374</v>
      </c>
    </row>
    <row r="7127" spans="1:2">
      <c r="A7127" t="s">
        <v>7190</v>
      </c>
      <c r="B7127">
        <v>820</v>
      </c>
    </row>
    <row r="7128" spans="1:2">
      <c r="A7128" t="s">
        <v>7191</v>
      </c>
      <c r="B7128">
        <v>7153</v>
      </c>
    </row>
    <row r="7129" spans="1:2">
      <c r="A7129" t="s">
        <v>7192</v>
      </c>
      <c r="B7129">
        <v>5020</v>
      </c>
    </row>
    <row r="7130" spans="1:2">
      <c r="A7130" t="s">
        <v>7193</v>
      </c>
      <c r="B7130">
        <v>995</v>
      </c>
    </row>
    <row r="7131" spans="1:2">
      <c r="A7131" t="s">
        <v>7194</v>
      </c>
      <c r="B7131">
        <v>2668</v>
      </c>
    </row>
    <row r="7132" spans="1:2">
      <c r="A7132" t="s">
        <v>7195</v>
      </c>
      <c r="B7132">
        <v>5357</v>
      </c>
    </row>
    <row r="7133" spans="1:2">
      <c r="A7133" t="s">
        <v>7196</v>
      </c>
      <c r="B7133">
        <v>2273</v>
      </c>
    </row>
    <row r="7134" spans="1:2">
      <c r="A7134" t="s">
        <v>7197</v>
      </c>
      <c r="B7134">
        <v>1346</v>
      </c>
    </row>
    <row r="7135" spans="1:2">
      <c r="A7135" t="s">
        <v>7198</v>
      </c>
      <c r="B7135">
        <v>12506</v>
      </c>
    </row>
    <row r="7136" spans="1:2">
      <c r="A7136" t="s">
        <v>7199</v>
      </c>
      <c r="B7136">
        <v>936</v>
      </c>
    </row>
    <row r="7137" spans="1:2">
      <c r="A7137" t="s">
        <v>7200</v>
      </c>
      <c r="B7137">
        <v>816</v>
      </c>
    </row>
    <row r="7138" spans="1:2">
      <c r="A7138" t="s">
        <v>7201</v>
      </c>
      <c r="B7138">
        <v>4800</v>
      </c>
    </row>
    <row r="7139" spans="1:2">
      <c r="A7139" t="s">
        <v>7202</v>
      </c>
      <c r="B7139">
        <v>750</v>
      </c>
    </row>
    <row r="7140" spans="1:2">
      <c r="A7140" t="s">
        <v>7203</v>
      </c>
      <c r="B7140">
        <v>13042</v>
      </c>
    </row>
    <row r="7141" spans="1:2">
      <c r="A7141" t="s">
        <v>7204</v>
      </c>
      <c r="B7141">
        <v>8241</v>
      </c>
    </row>
    <row r="7142" spans="1:2">
      <c r="A7142" t="s">
        <v>7205</v>
      </c>
      <c r="B7142">
        <v>4797</v>
      </c>
    </row>
    <row r="7143" spans="1:2">
      <c r="A7143" t="s">
        <v>7206</v>
      </c>
      <c r="B7143">
        <v>1979</v>
      </c>
    </row>
    <row r="7144" spans="1:2">
      <c r="A7144" t="s">
        <v>7207</v>
      </c>
      <c r="B7144">
        <v>5756</v>
      </c>
    </row>
    <row r="7145" spans="1:2">
      <c r="A7145" t="s">
        <v>7208</v>
      </c>
      <c r="B7145">
        <v>4190</v>
      </c>
    </row>
    <row r="7146" spans="1:2">
      <c r="A7146" t="s">
        <v>7209</v>
      </c>
      <c r="B7146">
        <v>1969</v>
      </c>
    </row>
    <row r="7147" spans="1:2">
      <c r="A7147" t="s">
        <v>7210</v>
      </c>
      <c r="B7147">
        <v>1887</v>
      </c>
    </row>
    <row r="7148" spans="1:2">
      <c r="A7148" t="s">
        <v>7211</v>
      </c>
      <c r="B7148">
        <v>612</v>
      </c>
    </row>
    <row r="7149" spans="1:2">
      <c r="A7149" t="s">
        <v>7212</v>
      </c>
      <c r="B7149">
        <v>13992</v>
      </c>
    </row>
    <row r="7150" spans="1:2">
      <c r="A7150" t="s">
        <v>7213</v>
      </c>
      <c r="B7150">
        <v>1010</v>
      </c>
    </row>
    <row r="7151" spans="1:2">
      <c r="A7151" t="s">
        <v>7214</v>
      </c>
      <c r="B7151">
        <v>850</v>
      </c>
    </row>
    <row r="7152" spans="1:2">
      <c r="A7152" t="s">
        <v>7215</v>
      </c>
      <c r="B7152">
        <v>1735</v>
      </c>
    </row>
    <row r="7153" spans="1:2">
      <c r="A7153" t="s">
        <v>7216</v>
      </c>
      <c r="B7153">
        <v>8277</v>
      </c>
    </row>
    <row r="7154" spans="1:2">
      <c r="A7154" t="s">
        <v>7217</v>
      </c>
      <c r="B7154">
        <v>1573</v>
      </c>
    </row>
    <row r="7155" spans="1:2">
      <c r="A7155" t="s">
        <v>7218</v>
      </c>
      <c r="B7155">
        <v>51023</v>
      </c>
    </row>
    <row r="7156" spans="1:2">
      <c r="A7156" t="s">
        <v>7219</v>
      </c>
      <c r="B7156">
        <v>470</v>
      </c>
    </row>
    <row r="7157" spans="1:2">
      <c r="A7157" t="s">
        <v>7220</v>
      </c>
      <c r="B7157">
        <v>603</v>
      </c>
    </row>
    <row r="7158" spans="1:2">
      <c r="A7158" t="s">
        <v>7221</v>
      </c>
      <c r="B7158">
        <v>1572</v>
      </c>
    </row>
    <row r="7159" spans="1:2">
      <c r="A7159" t="s">
        <v>7222</v>
      </c>
      <c r="B7159">
        <v>1289</v>
      </c>
    </row>
    <row r="7160" spans="1:2">
      <c r="A7160" t="s">
        <v>7223</v>
      </c>
      <c r="B7160">
        <v>570</v>
      </c>
    </row>
    <row r="7161" spans="1:2">
      <c r="A7161" t="s">
        <v>7224</v>
      </c>
      <c r="B7161">
        <v>1455</v>
      </c>
    </row>
    <row r="7162" spans="1:2">
      <c r="A7162" t="s">
        <v>7225</v>
      </c>
      <c r="B7162">
        <v>3579</v>
      </c>
    </row>
    <row r="7163" spans="1:2">
      <c r="A7163" t="s">
        <v>7226</v>
      </c>
      <c r="B7163">
        <v>27532</v>
      </c>
    </row>
    <row r="7164" spans="1:2">
      <c r="A7164" t="s">
        <v>7227</v>
      </c>
      <c r="B7164">
        <v>6561</v>
      </c>
    </row>
    <row r="7165" spans="1:2">
      <c r="A7165" t="s">
        <v>7228</v>
      </c>
      <c r="B7165">
        <v>3193</v>
      </c>
    </row>
    <row r="7166" spans="1:2">
      <c r="A7166" t="s">
        <v>7229</v>
      </c>
      <c r="B7166">
        <v>26958</v>
      </c>
    </row>
    <row r="7167" spans="1:2">
      <c r="A7167" t="s">
        <v>7230</v>
      </c>
      <c r="B7167">
        <v>30255</v>
      </c>
    </row>
    <row r="7168" spans="1:2">
      <c r="A7168" t="s">
        <v>7231</v>
      </c>
      <c r="B7168">
        <v>2254</v>
      </c>
    </row>
    <row r="7169" spans="1:2">
      <c r="A7169" t="s">
        <v>7232</v>
      </c>
      <c r="B7169">
        <v>307</v>
      </c>
    </row>
    <row r="7170" spans="1:2">
      <c r="A7170" t="s">
        <v>7233</v>
      </c>
      <c r="B7170">
        <v>105018</v>
      </c>
    </row>
    <row r="7171" spans="1:2">
      <c r="A7171" t="s">
        <v>7234</v>
      </c>
      <c r="B7171">
        <v>4995</v>
      </c>
    </row>
    <row r="7172" spans="1:2">
      <c r="A7172" t="s">
        <v>7235</v>
      </c>
      <c r="B7172">
        <v>36633</v>
      </c>
    </row>
    <row r="7173" spans="1:2">
      <c r="A7173" t="s">
        <v>7236</v>
      </c>
      <c r="B7173">
        <v>749</v>
      </c>
    </row>
    <row r="7174" spans="1:2">
      <c r="A7174" t="s">
        <v>7237</v>
      </c>
      <c r="B7174">
        <v>10229</v>
      </c>
    </row>
    <row r="7175" spans="1:2">
      <c r="A7175" t="s">
        <v>7238</v>
      </c>
      <c r="B7175">
        <v>5216</v>
      </c>
    </row>
    <row r="7176" spans="1:2">
      <c r="A7176" t="s">
        <v>7239</v>
      </c>
      <c r="B7176">
        <v>713</v>
      </c>
    </row>
    <row r="7177" spans="1:2">
      <c r="A7177" t="s">
        <v>7240</v>
      </c>
      <c r="B7177">
        <v>1534</v>
      </c>
    </row>
    <row r="7178" spans="1:2">
      <c r="A7178" t="s">
        <v>7241</v>
      </c>
      <c r="B7178">
        <v>537</v>
      </c>
    </row>
    <row r="7179" spans="1:2">
      <c r="A7179" t="s">
        <v>7242</v>
      </c>
      <c r="B7179">
        <v>11181</v>
      </c>
    </row>
    <row r="7180" spans="1:2">
      <c r="A7180" t="s">
        <v>7243</v>
      </c>
      <c r="B7180">
        <v>10686</v>
      </c>
    </row>
    <row r="7181" spans="1:2">
      <c r="A7181" t="s">
        <v>7244</v>
      </c>
      <c r="B7181">
        <v>2128</v>
      </c>
    </row>
    <row r="7182" spans="1:2">
      <c r="A7182" t="s">
        <v>7245</v>
      </c>
      <c r="B7182">
        <v>1135</v>
      </c>
    </row>
    <row r="7183" spans="1:2">
      <c r="A7183" t="s">
        <v>7246</v>
      </c>
      <c r="B7183">
        <v>2385</v>
      </c>
    </row>
    <row r="7184" spans="1:2">
      <c r="A7184" t="s">
        <v>7247</v>
      </c>
      <c r="B7184">
        <v>304</v>
      </c>
    </row>
    <row r="7185" spans="1:2">
      <c r="A7185" t="s">
        <v>7248</v>
      </c>
      <c r="B7185">
        <v>3939</v>
      </c>
    </row>
    <row r="7186" spans="1:2">
      <c r="A7186" t="s">
        <v>7249</v>
      </c>
      <c r="B7186">
        <v>812</v>
      </c>
    </row>
    <row r="7187" spans="1:2">
      <c r="A7187" t="s">
        <v>7250</v>
      </c>
      <c r="B7187">
        <v>3726</v>
      </c>
    </row>
    <row r="7188" spans="1:2">
      <c r="A7188" t="s">
        <v>7251</v>
      </c>
      <c r="B7188">
        <v>15870</v>
      </c>
    </row>
    <row r="7189" spans="1:2">
      <c r="A7189" t="s">
        <v>7252</v>
      </c>
      <c r="B7189">
        <v>846</v>
      </c>
    </row>
    <row r="7190" spans="1:2">
      <c r="A7190" t="s">
        <v>7253</v>
      </c>
      <c r="B7190">
        <v>2661</v>
      </c>
    </row>
    <row r="7191" spans="1:2">
      <c r="A7191" t="s">
        <v>7254</v>
      </c>
      <c r="B7191">
        <v>558</v>
      </c>
    </row>
    <row r="7192" spans="1:2">
      <c r="A7192" t="s">
        <v>7255</v>
      </c>
      <c r="B7192">
        <v>214</v>
      </c>
    </row>
    <row r="7193" spans="1:2">
      <c r="A7193" t="s">
        <v>7256</v>
      </c>
      <c r="B7193">
        <v>2617</v>
      </c>
    </row>
    <row r="7194" spans="1:2">
      <c r="A7194" t="s">
        <v>7257</v>
      </c>
      <c r="B7194">
        <v>1809</v>
      </c>
    </row>
    <row r="7195" spans="1:2">
      <c r="A7195" t="s">
        <v>7258</v>
      </c>
      <c r="B7195">
        <v>420</v>
      </c>
    </row>
    <row r="7196" spans="1:2">
      <c r="A7196" t="s">
        <v>7259</v>
      </c>
      <c r="B7196">
        <v>200</v>
      </c>
    </row>
    <row r="7197" spans="1:2">
      <c r="A7197" t="s">
        <v>7260</v>
      </c>
      <c r="B7197">
        <v>807</v>
      </c>
    </row>
    <row r="7198" spans="1:2">
      <c r="A7198" t="s">
        <v>7261</v>
      </c>
      <c r="B7198">
        <v>3988</v>
      </c>
    </row>
    <row r="7199" spans="1:2">
      <c r="A7199" t="s">
        <v>7262</v>
      </c>
      <c r="B7199">
        <v>9831</v>
      </c>
    </row>
    <row r="7200" spans="1:2">
      <c r="A7200" t="s">
        <v>7263</v>
      </c>
      <c r="B7200">
        <v>10405</v>
      </c>
    </row>
    <row r="7201" spans="1:2">
      <c r="A7201" t="s">
        <v>7264</v>
      </c>
      <c r="B7201">
        <v>20977</v>
      </c>
    </row>
    <row r="7202" spans="1:2">
      <c r="A7202" t="s">
        <v>7265</v>
      </c>
      <c r="B7202">
        <v>3165</v>
      </c>
    </row>
    <row r="7203" spans="1:2">
      <c r="A7203" t="s">
        <v>7266</v>
      </c>
      <c r="B7203">
        <v>584</v>
      </c>
    </row>
    <row r="7204" spans="1:2">
      <c r="A7204" t="s">
        <v>7267</v>
      </c>
      <c r="B7204">
        <v>430</v>
      </c>
    </row>
    <row r="7205" spans="1:2">
      <c r="A7205" t="s">
        <v>7268</v>
      </c>
      <c r="B7205">
        <v>1384</v>
      </c>
    </row>
    <row r="7206" spans="1:2">
      <c r="A7206" t="s">
        <v>7269</v>
      </c>
      <c r="B7206">
        <v>2871</v>
      </c>
    </row>
    <row r="7207" spans="1:2">
      <c r="A7207" t="s">
        <v>7270</v>
      </c>
      <c r="B7207">
        <v>613</v>
      </c>
    </row>
    <row r="7208" spans="1:2">
      <c r="A7208" t="s">
        <v>7271</v>
      </c>
      <c r="B7208">
        <v>1605</v>
      </c>
    </row>
    <row r="7209" spans="1:2">
      <c r="A7209" t="s">
        <v>7272</v>
      </c>
      <c r="B7209">
        <v>1271</v>
      </c>
    </row>
    <row r="7210" spans="1:2">
      <c r="A7210" t="s">
        <v>7273</v>
      </c>
      <c r="B7210">
        <v>272</v>
      </c>
    </row>
    <row r="7211" spans="1:2">
      <c r="A7211" t="s">
        <v>7274</v>
      </c>
      <c r="B7211">
        <v>380</v>
      </c>
    </row>
    <row r="7212" spans="1:2">
      <c r="A7212" t="s">
        <v>7275</v>
      </c>
      <c r="B7212">
        <v>3425</v>
      </c>
    </row>
    <row r="7213" spans="1:2">
      <c r="A7213" t="s">
        <v>7276</v>
      </c>
      <c r="B7213">
        <v>9044</v>
      </c>
    </row>
    <row r="7214" spans="1:2">
      <c r="A7214" t="s">
        <v>7277</v>
      </c>
      <c r="B7214">
        <v>884</v>
      </c>
    </row>
    <row r="7215" spans="1:2">
      <c r="A7215" t="s">
        <v>7278</v>
      </c>
      <c r="B7215">
        <v>4073</v>
      </c>
    </row>
    <row r="7216" spans="1:2">
      <c r="A7216" t="s">
        <v>7279</v>
      </c>
      <c r="B7216">
        <v>2356</v>
      </c>
    </row>
    <row r="7217" spans="1:2">
      <c r="A7217" t="s">
        <v>7280</v>
      </c>
      <c r="B7217">
        <v>1875</v>
      </c>
    </row>
    <row r="7218" spans="1:2">
      <c r="A7218" t="s">
        <v>7281</v>
      </c>
      <c r="B7218">
        <v>6387</v>
      </c>
    </row>
    <row r="7219" spans="1:2">
      <c r="A7219" t="s">
        <v>7282</v>
      </c>
      <c r="B7219">
        <v>49342</v>
      </c>
    </row>
    <row r="7220" spans="1:2">
      <c r="A7220" t="s">
        <v>7283</v>
      </c>
      <c r="B7220">
        <v>2126</v>
      </c>
    </row>
    <row r="7221" spans="1:2">
      <c r="A7221" t="s">
        <v>7284</v>
      </c>
      <c r="B7221">
        <v>4264</v>
      </c>
    </row>
    <row r="7222" spans="1:2">
      <c r="A7222" t="s">
        <v>7285</v>
      </c>
      <c r="B7222">
        <v>1605</v>
      </c>
    </row>
    <row r="7223" spans="1:2">
      <c r="A7223" t="s">
        <v>7286</v>
      </c>
      <c r="B7223">
        <v>2767</v>
      </c>
    </row>
    <row r="7224" spans="1:2">
      <c r="A7224" t="s">
        <v>7287</v>
      </c>
      <c r="B7224">
        <v>758</v>
      </c>
    </row>
    <row r="7225" spans="1:2">
      <c r="A7225" t="s">
        <v>7288</v>
      </c>
      <c r="B7225">
        <v>16704</v>
      </c>
    </row>
    <row r="7226" spans="1:2">
      <c r="A7226" t="s">
        <v>7289</v>
      </c>
      <c r="B7226">
        <v>905</v>
      </c>
    </row>
    <row r="7227" spans="1:2">
      <c r="A7227" t="s">
        <v>7290</v>
      </c>
      <c r="B7227">
        <v>2089</v>
      </c>
    </row>
    <row r="7228" spans="1:2">
      <c r="A7228" t="s">
        <v>7291</v>
      </c>
      <c r="B7228">
        <v>18649</v>
      </c>
    </row>
    <row r="7229" spans="1:2">
      <c r="A7229" t="s">
        <v>7292</v>
      </c>
      <c r="B7229">
        <v>4942</v>
      </c>
    </row>
    <row r="7230" spans="1:2">
      <c r="A7230" t="s">
        <v>7293</v>
      </c>
      <c r="B7230">
        <v>2679</v>
      </c>
    </row>
    <row r="7231" spans="1:2">
      <c r="A7231" t="s">
        <v>7294</v>
      </c>
      <c r="B7231">
        <v>4171</v>
      </c>
    </row>
    <row r="7232" spans="1:2">
      <c r="A7232" t="s">
        <v>7295</v>
      </c>
      <c r="B7232">
        <v>10611</v>
      </c>
    </row>
    <row r="7233" spans="1:2">
      <c r="A7233" t="s">
        <v>7296</v>
      </c>
      <c r="B7233">
        <v>3620</v>
      </c>
    </row>
    <row r="7234" spans="1:2">
      <c r="A7234" t="s">
        <v>7297</v>
      </c>
      <c r="B7234">
        <v>6944</v>
      </c>
    </row>
    <row r="7235" spans="1:2">
      <c r="A7235" t="s">
        <v>7298</v>
      </c>
      <c r="B7235">
        <v>1199</v>
      </c>
    </row>
    <row r="7236" spans="1:2">
      <c r="A7236" t="s">
        <v>7299</v>
      </c>
      <c r="B7236">
        <v>1413</v>
      </c>
    </row>
    <row r="7237" spans="1:2">
      <c r="A7237" t="s">
        <v>7300</v>
      </c>
      <c r="B7237">
        <v>2397</v>
      </c>
    </row>
    <row r="7238" spans="1:2">
      <c r="A7238" t="s">
        <v>7301</v>
      </c>
      <c r="B7238">
        <v>891</v>
      </c>
    </row>
    <row r="7239" spans="1:2">
      <c r="A7239" t="s">
        <v>7302</v>
      </c>
      <c r="B7239">
        <v>192</v>
      </c>
    </row>
    <row r="7240" spans="1:2">
      <c r="A7240" t="s">
        <v>7303</v>
      </c>
      <c r="B7240">
        <v>619</v>
      </c>
    </row>
    <row r="7241" spans="1:2">
      <c r="A7241" t="s">
        <v>7304</v>
      </c>
      <c r="B7241">
        <v>1068</v>
      </c>
    </row>
    <row r="7242" spans="1:2">
      <c r="A7242" t="s">
        <v>7305</v>
      </c>
      <c r="B7242">
        <v>4915</v>
      </c>
    </row>
    <row r="7243" spans="1:2">
      <c r="A7243" t="s">
        <v>7306</v>
      </c>
      <c r="B7243">
        <v>1684</v>
      </c>
    </row>
    <row r="7244" spans="1:2">
      <c r="A7244" t="s">
        <v>7307</v>
      </c>
      <c r="B7244">
        <v>5113</v>
      </c>
    </row>
    <row r="7245" spans="1:2">
      <c r="A7245" t="s">
        <v>7308</v>
      </c>
      <c r="B7245">
        <v>679</v>
      </c>
    </row>
    <row r="7246" spans="1:2">
      <c r="A7246" t="s">
        <v>7309</v>
      </c>
      <c r="B7246">
        <v>1525</v>
      </c>
    </row>
    <row r="7247" spans="1:2">
      <c r="A7247" t="s">
        <v>7310</v>
      </c>
      <c r="B7247">
        <v>5127</v>
      </c>
    </row>
    <row r="7248" spans="1:2">
      <c r="A7248" t="s">
        <v>7311</v>
      </c>
      <c r="B7248">
        <v>2202</v>
      </c>
    </row>
    <row r="7249" spans="1:2">
      <c r="A7249" t="s">
        <v>7312</v>
      </c>
      <c r="B7249">
        <v>897</v>
      </c>
    </row>
    <row r="7250" spans="1:2">
      <c r="A7250" t="s">
        <v>7313</v>
      </c>
      <c r="B7250">
        <v>5406</v>
      </c>
    </row>
    <row r="7251" spans="1:2">
      <c r="A7251" t="s">
        <v>7314</v>
      </c>
      <c r="B7251">
        <v>497</v>
      </c>
    </row>
    <row r="7252" spans="1:2">
      <c r="A7252" t="s">
        <v>7315</v>
      </c>
      <c r="B7252">
        <v>865263</v>
      </c>
    </row>
    <row r="7253" spans="1:2">
      <c r="A7253" t="s">
        <v>7316</v>
      </c>
      <c r="B7253">
        <v>3079</v>
      </c>
    </row>
    <row r="7254" spans="1:2">
      <c r="A7254" t="s">
        <v>7317</v>
      </c>
      <c r="B7254">
        <v>8916</v>
      </c>
    </row>
    <row r="7255" spans="1:2">
      <c r="A7255" t="s">
        <v>7318</v>
      </c>
      <c r="B7255">
        <v>296</v>
      </c>
    </row>
    <row r="7256" spans="1:2">
      <c r="A7256" t="s">
        <v>7319</v>
      </c>
      <c r="B7256">
        <v>878</v>
      </c>
    </row>
    <row r="7257" spans="1:2">
      <c r="A7257" t="s">
        <v>7320</v>
      </c>
      <c r="B7257">
        <v>1948</v>
      </c>
    </row>
    <row r="7258" spans="1:2">
      <c r="A7258" t="s">
        <v>7321</v>
      </c>
      <c r="B7258">
        <v>521</v>
      </c>
    </row>
    <row r="7259" spans="1:2">
      <c r="A7259" t="s">
        <v>7322</v>
      </c>
      <c r="B7259">
        <v>2958</v>
      </c>
    </row>
    <row r="7260" spans="1:2">
      <c r="A7260" t="s">
        <v>7323</v>
      </c>
      <c r="B7260">
        <v>1222</v>
      </c>
    </row>
    <row r="7261" spans="1:2">
      <c r="A7261" t="s">
        <v>7324</v>
      </c>
      <c r="B7261">
        <v>1291</v>
      </c>
    </row>
    <row r="7262" spans="1:2">
      <c r="A7262" t="s">
        <v>7325</v>
      </c>
      <c r="B7262">
        <v>1538</v>
      </c>
    </row>
    <row r="7263" spans="1:2">
      <c r="A7263" t="s">
        <v>7326</v>
      </c>
      <c r="B7263">
        <v>2719</v>
      </c>
    </row>
    <row r="7264" spans="1:2">
      <c r="A7264" t="s">
        <v>7327</v>
      </c>
      <c r="B7264">
        <v>1232</v>
      </c>
    </row>
    <row r="7265" spans="1:2">
      <c r="A7265" t="s">
        <v>7328</v>
      </c>
      <c r="B7265">
        <v>1022</v>
      </c>
    </row>
    <row r="7266" spans="1:2">
      <c r="A7266" t="s">
        <v>7329</v>
      </c>
      <c r="B7266">
        <v>1518</v>
      </c>
    </row>
    <row r="7267" spans="1:2">
      <c r="A7267" t="s">
        <v>7330</v>
      </c>
      <c r="B7267">
        <v>2373</v>
      </c>
    </row>
    <row r="7268" spans="1:2">
      <c r="A7268" t="s">
        <v>7331</v>
      </c>
      <c r="B7268">
        <v>188</v>
      </c>
    </row>
    <row r="7269" spans="1:2">
      <c r="A7269" t="s">
        <v>7332</v>
      </c>
      <c r="B7269">
        <v>48011</v>
      </c>
    </row>
    <row r="7270" spans="1:2">
      <c r="A7270" t="s">
        <v>7333</v>
      </c>
      <c r="B7270">
        <v>558</v>
      </c>
    </row>
    <row r="7271" spans="1:2">
      <c r="A7271" t="s">
        <v>7334</v>
      </c>
      <c r="B7271">
        <v>7764</v>
      </c>
    </row>
    <row r="7272" spans="1:2">
      <c r="A7272" t="s">
        <v>7335</v>
      </c>
      <c r="B7272">
        <v>232</v>
      </c>
    </row>
    <row r="7273" spans="1:2">
      <c r="A7273" t="s">
        <v>7336</v>
      </c>
      <c r="B7273">
        <v>1279</v>
      </c>
    </row>
    <row r="7274" spans="1:2">
      <c r="A7274" t="s">
        <v>7337</v>
      </c>
      <c r="B7274">
        <v>628</v>
      </c>
    </row>
    <row r="7275" spans="1:2">
      <c r="A7275" t="s">
        <v>7338</v>
      </c>
      <c r="B7275">
        <v>550</v>
      </c>
    </row>
    <row r="7276" spans="1:2">
      <c r="A7276" t="s">
        <v>7339</v>
      </c>
      <c r="B7276">
        <v>1744</v>
      </c>
    </row>
    <row r="7277" spans="1:2">
      <c r="A7277" t="s">
        <v>7340</v>
      </c>
      <c r="B7277">
        <v>365</v>
      </c>
    </row>
    <row r="7278" spans="1:2">
      <c r="A7278" t="s">
        <v>7341</v>
      </c>
      <c r="B7278">
        <v>3161</v>
      </c>
    </row>
    <row r="7279" spans="1:2">
      <c r="A7279" t="s">
        <v>7342</v>
      </c>
      <c r="B7279">
        <v>1841</v>
      </c>
    </row>
    <row r="7280" spans="1:2">
      <c r="A7280" t="s">
        <v>7343</v>
      </c>
      <c r="B7280">
        <v>2036</v>
      </c>
    </row>
    <row r="7281" spans="1:2">
      <c r="A7281" t="s">
        <v>7344</v>
      </c>
      <c r="B7281">
        <v>90607</v>
      </c>
    </row>
    <row r="7282" spans="1:2">
      <c r="A7282" t="s">
        <v>7345</v>
      </c>
      <c r="B7282">
        <v>4302</v>
      </c>
    </row>
    <row r="7283" spans="1:2">
      <c r="A7283" t="s">
        <v>7346</v>
      </c>
      <c r="B7283">
        <v>1346</v>
      </c>
    </row>
    <row r="7284" spans="1:2">
      <c r="A7284" t="s">
        <v>7347</v>
      </c>
      <c r="B7284">
        <v>892</v>
      </c>
    </row>
    <row r="7285" spans="1:2">
      <c r="A7285" t="s">
        <v>7348</v>
      </c>
      <c r="B7285">
        <v>1857</v>
      </c>
    </row>
    <row r="7286" spans="1:2">
      <c r="A7286" t="s">
        <v>7349</v>
      </c>
      <c r="B7286">
        <v>1370</v>
      </c>
    </row>
    <row r="7287" spans="1:2">
      <c r="A7287" t="s">
        <v>7350</v>
      </c>
      <c r="B7287">
        <v>521</v>
      </c>
    </row>
    <row r="7288" spans="1:2">
      <c r="A7288" t="s">
        <v>7351</v>
      </c>
      <c r="B7288">
        <v>2392</v>
      </c>
    </row>
    <row r="7289" spans="1:2">
      <c r="A7289" t="s">
        <v>7352</v>
      </c>
      <c r="B7289">
        <v>1063</v>
      </c>
    </row>
    <row r="7290" spans="1:2">
      <c r="A7290" t="s">
        <v>7353</v>
      </c>
      <c r="B7290">
        <v>4570</v>
      </c>
    </row>
    <row r="7291" spans="1:2">
      <c r="A7291" t="s">
        <v>7354</v>
      </c>
      <c r="B7291">
        <v>672</v>
      </c>
    </row>
    <row r="7292" spans="1:2">
      <c r="A7292" t="s">
        <v>7355</v>
      </c>
      <c r="B7292">
        <v>2132</v>
      </c>
    </row>
    <row r="7293" spans="1:2">
      <c r="A7293" t="s">
        <v>7356</v>
      </c>
      <c r="B7293">
        <v>10614</v>
      </c>
    </row>
    <row r="7294" spans="1:2">
      <c r="A7294" t="s">
        <v>7357</v>
      </c>
      <c r="B7294">
        <v>2266</v>
      </c>
    </row>
    <row r="7295" spans="1:2">
      <c r="A7295" t="s">
        <v>7358</v>
      </c>
      <c r="B7295">
        <v>5476</v>
      </c>
    </row>
    <row r="7296" spans="1:2">
      <c r="A7296" t="s">
        <v>7359</v>
      </c>
      <c r="B7296">
        <v>1173</v>
      </c>
    </row>
    <row r="7297" spans="1:2">
      <c r="A7297" t="s">
        <v>7360</v>
      </c>
      <c r="B7297">
        <v>3522</v>
      </c>
    </row>
    <row r="7298" spans="1:2">
      <c r="A7298" t="s">
        <v>7361</v>
      </c>
      <c r="B7298">
        <v>5880</v>
      </c>
    </row>
    <row r="7299" spans="1:2">
      <c r="A7299" t="s">
        <v>7362</v>
      </c>
      <c r="B7299">
        <v>6542</v>
      </c>
    </row>
    <row r="7300" spans="1:2">
      <c r="A7300" t="s">
        <v>7363</v>
      </c>
      <c r="B7300">
        <v>17021</v>
      </c>
    </row>
    <row r="7301" spans="1:2">
      <c r="A7301" t="s">
        <v>7364</v>
      </c>
      <c r="B7301">
        <v>3691</v>
      </c>
    </row>
    <row r="7302" spans="1:2">
      <c r="A7302" t="s">
        <v>7365</v>
      </c>
      <c r="B7302">
        <v>67</v>
      </c>
    </row>
    <row r="7303" spans="1:2">
      <c r="A7303" t="s">
        <v>7366</v>
      </c>
      <c r="B7303">
        <v>3468</v>
      </c>
    </row>
    <row r="7304" spans="1:2">
      <c r="A7304" t="s">
        <v>7367</v>
      </c>
      <c r="B7304">
        <v>2515</v>
      </c>
    </row>
    <row r="7305" spans="1:2">
      <c r="A7305" t="s">
        <v>7368</v>
      </c>
      <c r="B7305">
        <v>3746</v>
      </c>
    </row>
    <row r="7306" spans="1:2">
      <c r="A7306" t="s">
        <v>7369</v>
      </c>
      <c r="B7306">
        <v>2626</v>
      </c>
    </row>
    <row r="7307" spans="1:2">
      <c r="A7307" t="s">
        <v>7370</v>
      </c>
      <c r="B7307">
        <v>10981</v>
      </c>
    </row>
    <row r="7308" spans="1:2">
      <c r="A7308" t="s">
        <v>7371</v>
      </c>
      <c r="B7308">
        <v>1197</v>
      </c>
    </row>
    <row r="7309" spans="1:2">
      <c r="A7309" t="s">
        <v>7372</v>
      </c>
      <c r="B7309">
        <v>4356</v>
      </c>
    </row>
    <row r="7310" spans="1:2">
      <c r="A7310" t="s">
        <v>7373</v>
      </c>
      <c r="B7310">
        <v>4082</v>
      </c>
    </row>
    <row r="7311" spans="1:2">
      <c r="A7311" t="s">
        <v>7374</v>
      </c>
      <c r="B7311">
        <v>721</v>
      </c>
    </row>
    <row r="7312" spans="1:2">
      <c r="A7312" t="s">
        <v>7375</v>
      </c>
      <c r="B7312">
        <v>1216</v>
      </c>
    </row>
    <row r="7313" spans="1:2">
      <c r="A7313" t="s">
        <v>7376</v>
      </c>
      <c r="B7313">
        <v>1587</v>
      </c>
    </row>
    <row r="7314" spans="1:2">
      <c r="A7314" t="s">
        <v>7377</v>
      </c>
      <c r="B7314">
        <v>2692</v>
      </c>
    </row>
    <row r="7315" spans="1:2">
      <c r="A7315" t="s">
        <v>7378</v>
      </c>
      <c r="B7315">
        <v>802</v>
      </c>
    </row>
    <row r="7316" spans="1:2">
      <c r="A7316" t="s">
        <v>7379</v>
      </c>
      <c r="B7316">
        <v>2216</v>
      </c>
    </row>
    <row r="7317" spans="1:2">
      <c r="A7317" t="s">
        <v>7380</v>
      </c>
      <c r="B7317">
        <v>5955</v>
      </c>
    </row>
    <row r="7318" spans="1:2">
      <c r="A7318" t="s">
        <v>7381</v>
      </c>
      <c r="B7318">
        <v>633</v>
      </c>
    </row>
    <row r="7319" spans="1:2">
      <c r="A7319" t="s">
        <v>7382</v>
      </c>
      <c r="B7319">
        <v>7121</v>
      </c>
    </row>
    <row r="7320" spans="1:2">
      <c r="A7320" t="s">
        <v>7383</v>
      </c>
      <c r="B7320">
        <v>932</v>
      </c>
    </row>
    <row r="7321" spans="1:2">
      <c r="A7321" t="s">
        <v>7384</v>
      </c>
      <c r="B7321">
        <v>9973</v>
      </c>
    </row>
    <row r="7322" spans="1:2">
      <c r="A7322" t="s">
        <v>7385</v>
      </c>
      <c r="B7322">
        <v>25227</v>
      </c>
    </row>
    <row r="7323" spans="1:2">
      <c r="A7323" t="s">
        <v>7386</v>
      </c>
      <c r="B7323">
        <v>5823</v>
      </c>
    </row>
    <row r="7324" spans="1:2">
      <c r="A7324" t="s">
        <v>7387</v>
      </c>
      <c r="B7324">
        <v>603</v>
      </c>
    </row>
    <row r="7325" spans="1:2">
      <c r="A7325" t="s">
        <v>7388</v>
      </c>
      <c r="B7325">
        <v>7836</v>
      </c>
    </row>
    <row r="7326" spans="1:2">
      <c r="A7326" t="s">
        <v>7389</v>
      </c>
      <c r="B7326">
        <v>7535</v>
      </c>
    </row>
    <row r="7327" spans="1:2">
      <c r="A7327" t="s">
        <v>7390</v>
      </c>
      <c r="B7327">
        <v>3230</v>
      </c>
    </row>
    <row r="7328" spans="1:2">
      <c r="A7328" t="s">
        <v>7391</v>
      </c>
      <c r="B7328">
        <v>7006</v>
      </c>
    </row>
    <row r="7329" spans="1:2">
      <c r="A7329" t="s">
        <v>7392</v>
      </c>
      <c r="B7329">
        <v>1497</v>
      </c>
    </row>
    <row r="7330" spans="1:2">
      <c r="A7330" t="s">
        <v>7393</v>
      </c>
      <c r="B7330">
        <v>569</v>
      </c>
    </row>
    <row r="7331" spans="1:2">
      <c r="A7331" t="s">
        <v>7394</v>
      </c>
      <c r="B7331">
        <v>2165</v>
      </c>
    </row>
    <row r="7332" spans="1:2">
      <c r="A7332" t="s">
        <v>7395</v>
      </c>
      <c r="B7332">
        <v>8252</v>
      </c>
    </row>
    <row r="7333" spans="1:2">
      <c r="A7333" t="s">
        <v>7396</v>
      </c>
      <c r="B7333">
        <v>15960</v>
      </c>
    </row>
    <row r="7334" spans="1:2">
      <c r="A7334" t="s">
        <v>7397</v>
      </c>
      <c r="B7334">
        <v>998</v>
      </c>
    </row>
    <row r="7335" spans="1:2">
      <c r="A7335" t="s">
        <v>7398</v>
      </c>
      <c r="B7335">
        <v>1212</v>
      </c>
    </row>
    <row r="7336" spans="1:2">
      <c r="A7336" t="s">
        <v>7399</v>
      </c>
      <c r="B7336">
        <v>3935</v>
      </c>
    </row>
    <row r="7337" spans="1:2">
      <c r="A7337" t="s">
        <v>7400</v>
      </c>
      <c r="B7337">
        <v>409</v>
      </c>
    </row>
    <row r="7338" spans="1:2">
      <c r="A7338" t="s">
        <v>7401</v>
      </c>
      <c r="B7338">
        <v>440</v>
      </c>
    </row>
    <row r="7339" spans="1:2">
      <c r="A7339" t="s">
        <v>7402</v>
      </c>
      <c r="B7339">
        <v>3251</v>
      </c>
    </row>
    <row r="7340" spans="1:2">
      <c r="A7340" t="s">
        <v>7403</v>
      </c>
      <c r="B7340">
        <v>3343</v>
      </c>
    </row>
    <row r="7341" spans="1:2">
      <c r="A7341" t="s">
        <v>7404</v>
      </c>
      <c r="B7341">
        <v>53139</v>
      </c>
    </row>
    <row r="7342" spans="1:2">
      <c r="A7342" t="s">
        <v>7405</v>
      </c>
      <c r="B7342">
        <v>1940</v>
      </c>
    </row>
    <row r="7343" spans="1:2">
      <c r="A7343" t="s">
        <v>7406</v>
      </c>
      <c r="B7343">
        <v>2187</v>
      </c>
    </row>
    <row r="7344" spans="1:2">
      <c r="A7344" t="s">
        <v>7407</v>
      </c>
      <c r="B7344">
        <v>68346</v>
      </c>
    </row>
    <row r="7345" spans="1:2">
      <c r="A7345" t="s">
        <v>7408</v>
      </c>
      <c r="B7345">
        <v>2770</v>
      </c>
    </row>
    <row r="7346" spans="1:2">
      <c r="A7346" t="s">
        <v>7409</v>
      </c>
      <c r="B7346">
        <v>379</v>
      </c>
    </row>
    <row r="7347" spans="1:2">
      <c r="A7347" t="s">
        <v>7410</v>
      </c>
      <c r="B7347">
        <v>5998</v>
      </c>
    </row>
    <row r="7348" spans="1:2">
      <c r="A7348" t="s">
        <v>7411</v>
      </c>
      <c r="B7348">
        <v>2490</v>
      </c>
    </row>
    <row r="7349" spans="1:2">
      <c r="A7349" t="s">
        <v>7412</v>
      </c>
      <c r="B7349">
        <v>279</v>
      </c>
    </row>
    <row r="7350" spans="1:2">
      <c r="A7350" t="s">
        <v>7413</v>
      </c>
      <c r="B7350">
        <v>1121</v>
      </c>
    </row>
    <row r="7351" spans="1:2">
      <c r="A7351" t="s">
        <v>7414</v>
      </c>
      <c r="B7351">
        <v>139</v>
      </c>
    </row>
    <row r="7352" spans="1:2">
      <c r="A7352" t="s">
        <v>7415</v>
      </c>
      <c r="B7352">
        <v>3580</v>
      </c>
    </row>
    <row r="7353" spans="1:2">
      <c r="A7353" t="s">
        <v>7416</v>
      </c>
      <c r="B7353">
        <v>11012</v>
      </c>
    </row>
    <row r="7354" spans="1:2">
      <c r="A7354" t="s">
        <v>7417</v>
      </c>
      <c r="B7354">
        <v>3337</v>
      </c>
    </row>
    <row r="7355" spans="1:2">
      <c r="A7355" t="s">
        <v>7418</v>
      </c>
      <c r="B7355">
        <v>386</v>
      </c>
    </row>
    <row r="7356" spans="1:2">
      <c r="A7356" t="s">
        <v>7419</v>
      </c>
      <c r="B7356">
        <v>7931</v>
      </c>
    </row>
    <row r="7357" spans="1:2">
      <c r="A7357" t="s">
        <v>7420</v>
      </c>
      <c r="B7357">
        <v>545</v>
      </c>
    </row>
    <row r="7358" spans="1:2">
      <c r="A7358" t="s">
        <v>7421</v>
      </c>
      <c r="B7358">
        <v>1767</v>
      </c>
    </row>
    <row r="7359" spans="1:2">
      <c r="A7359" t="s">
        <v>7422</v>
      </c>
      <c r="B7359">
        <v>2002</v>
      </c>
    </row>
    <row r="7360" spans="1:2">
      <c r="A7360" t="s">
        <v>7423</v>
      </c>
      <c r="B7360">
        <v>10998</v>
      </c>
    </row>
    <row r="7361" spans="1:2">
      <c r="A7361" t="s">
        <v>7424</v>
      </c>
      <c r="B7361">
        <v>9023</v>
      </c>
    </row>
    <row r="7362" spans="1:2">
      <c r="A7362" t="s">
        <v>7425</v>
      </c>
      <c r="B7362">
        <v>9179</v>
      </c>
    </row>
    <row r="7363" spans="1:2">
      <c r="A7363" t="s">
        <v>7426</v>
      </c>
      <c r="B7363">
        <v>8212</v>
      </c>
    </row>
    <row r="7364" spans="1:2">
      <c r="A7364" t="s">
        <v>7427</v>
      </c>
      <c r="B7364">
        <v>0</v>
      </c>
    </row>
    <row r="7365" spans="1:2">
      <c r="A7365" t="s">
        <v>7428</v>
      </c>
      <c r="B7365">
        <v>16915</v>
      </c>
    </row>
    <row r="7366" spans="1:2">
      <c r="A7366" t="s">
        <v>7429</v>
      </c>
      <c r="B7366">
        <v>2404</v>
      </c>
    </row>
    <row r="7367" spans="1:2">
      <c r="A7367" t="s">
        <v>7430</v>
      </c>
      <c r="B7367">
        <v>3146</v>
      </c>
    </row>
    <row r="7368" spans="1:2">
      <c r="A7368" t="s">
        <v>7431</v>
      </c>
      <c r="B7368">
        <v>1317</v>
      </c>
    </row>
    <row r="7369" spans="1:2">
      <c r="A7369" t="s">
        <v>7432</v>
      </c>
      <c r="B7369">
        <v>1236</v>
      </c>
    </row>
    <row r="7370" spans="1:2">
      <c r="A7370" t="s">
        <v>7433</v>
      </c>
      <c r="B7370">
        <v>4896</v>
      </c>
    </row>
    <row r="7371" spans="1:2">
      <c r="A7371" t="s">
        <v>7434</v>
      </c>
      <c r="B7371">
        <v>9449</v>
      </c>
    </row>
    <row r="7372" spans="1:2">
      <c r="A7372" t="s">
        <v>7435</v>
      </c>
      <c r="B7372">
        <v>763</v>
      </c>
    </row>
    <row r="7373" spans="1:2">
      <c r="A7373" t="s">
        <v>7436</v>
      </c>
      <c r="B7373">
        <v>243</v>
      </c>
    </row>
    <row r="7374" spans="1:2">
      <c r="A7374" t="s">
        <v>7437</v>
      </c>
      <c r="B7374">
        <v>20442</v>
      </c>
    </row>
    <row r="7375" spans="1:2">
      <c r="A7375" t="s">
        <v>7438</v>
      </c>
      <c r="B7375">
        <v>0</v>
      </c>
    </row>
    <row r="7376" spans="1:2">
      <c r="A7376" t="s">
        <v>7439</v>
      </c>
      <c r="B7376">
        <v>1923</v>
      </c>
    </row>
    <row r="7377" spans="1:2">
      <c r="A7377" t="s">
        <v>7440</v>
      </c>
      <c r="B7377">
        <v>2695</v>
      </c>
    </row>
    <row r="7378" spans="1:2">
      <c r="A7378" t="s">
        <v>7441</v>
      </c>
      <c r="B7378">
        <v>1769</v>
      </c>
    </row>
    <row r="7379" spans="1:2">
      <c r="A7379" t="s">
        <v>7442</v>
      </c>
      <c r="B7379">
        <v>104946</v>
      </c>
    </row>
    <row r="7380" spans="1:2">
      <c r="A7380" t="s">
        <v>7443</v>
      </c>
      <c r="B7380">
        <v>14126</v>
      </c>
    </row>
    <row r="7381" spans="1:2">
      <c r="A7381" t="s">
        <v>7444</v>
      </c>
      <c r="B7381">
        <v>4848</v>
      </c>
    </row>
    <row r="7382" spans="1:2">
      <c r="A7382" t="s">
        <v>7445</v>
      </c>
      <c r="B7382">
        <v>660</v>
      </c>
    </row>
    <row r="7383" spans="1:2">
      <c r="A7383" t="s">
        <v>7446</v>
      </c>
      <c r="B7383">
        <v>1754</v>
      </c>
    </row>
    <row r="7384" spans="1:2">
      <c r="A7384" t="s">
        <v>7447</v>
      </c>
      <c r="B7384">
        <v>14147</v>
      </c>
    </row>
    <row r="7385" spans="1:2">
      <c r="A7385" t="s">
        <v>7448</v>
      </c>
      <c r="B7385">
        <v>1417</v>
      </c>
    </row>
    <row r="7386" spans="1:2">
      <c r="A7386" t="s">
        <v>7449</v>
      </c>
      <c r="B7386">
        <v>2055</v>
      </c>
    </row>
    <row r="7387" spans="1:2">
      <c r="A7387" t="s">
        <v>7450</v>
      </c>
      <c r="B7387">
        <v>8303</v>
      </c>
    </row>
    <row r="7388" spans="1:2">
      <c r="A7388" t="s">
        <v>7451</v>
      </c>
      <c r="B7388">
        <v>2374</v>
      </c>
    </row>
    <row r="7389" spans="1:2">
      <c r="A7389" t="s">
        <v>7452</v>
      </c>
      <c r="B7389">
        <v>4757</v>
      </c>
    </row>
    <row r="7390" spans="1:2">
      <c r="A7390" t="s">
        <v>7453</v>
      </c>
      <c r="B7390">
        <v>1943</v>
      </c>
    </row>
    <row r="7391" spans="1:2">
      <c r="A7391" t="s">
        <v>7454</v>
      </c>
      <c r="B7391">
        <v>1296</v>
      </c>
    </row>
    <row r="7392" spans="1:2">
      <c r="A7392" t="s">
        <v>7455</v>
      </c>
      <c r="B7392">
        <v>2424</v>
      </c>
    </row>
    <row r="7393" spans="1:2">
      <c r="A7393" t="s">
        <v>7456</v>
      </c>
      <c r="B7393">
        <v>7773</v>
      </c>
    </row>
    <row r="7394" spans="1:2">
      <c r="A7394" t="s">
        <v>7457</v>
      </c>
      <c r="B7394">
        <v>1822</v>
      </c>
    </row>
    <row r="7395" spans="1:2">
      <c r="A7395" t="s">
        <v>7458</v>
      </c>
      <c r="B7395">
        <v>1284</v>
      </c>
    </row>
    <row r="7396" spans="1:2">
      <c r="A7396" t="s">
        <v>7459</v>
      </c>
      <c r="B7396">
        <v>25736</v>
      </c>
    </row>
    <row r="7397" spans="1:2">
      <c r="A7397" t="s">
        <v>7460</v>
      </c>
      <c r="B7397">
        <v>9074</v>
      </c>
    </row>
    <row r="7398" spans="1:2">
      <c r="A7398" t="s">
        <v>7461</v>
      </c>
      <c r="B7398">
        <v>4583</v>
      </c>
    </row>
    <row r="7399" spans="1:2">
      <c r="A7399" t="s">
        <v>7462</v>
      </c>
      <c r="B7399">
        <v>280</v>
      </c>
    </row>
    <row r="7400" spans="1:2">
      <c r="A7400" t="s">
        <v>7463</v>
      </c>
      <c r="B7400">
        <v>8618</v>
      </c>
    </row>
    <row r="7401" spans="1:2">
      <c r="A7401" t="s">
        <v>7464</v>
      </c>
      <c r="B7401">
        <v>80144</v>
      </c>
    </row>
    <row r="7402" spans="1:2">
      <c r="A7402" t="s">
        <v>7465</v>
      </c>
      <c r="B7402">
        <v>587</v>
      </c>
    </row>
    <row r="7403" spans="1:2">
      <c r="A7403" t="s">
        <v>7466</v>
      </c>
      <c r="B7403">
        <v>3760</v>
      </c>
    </row>
    <row r="7404" spans="1:2">
      <c r="A7404" t="s">
        <v>7467</v>
      </c>
      <c r="B7404">
        <v>18114</v>
      </c>
    </row>
    <row r="7405" spans="1:2">
      <c r="A7405" t="s">
        <v>7468</v>
      </c>
      <c r="B7405">
        <v>11596</v>
      </c>
    </row>
    <row r="7406" spans="1:2">
      <c r="A7406" t="s">
        <v>7469</v>
      </c>
      <c r="B7406">
        <v>356</v>
      </c>
    </row>
    <row r="7407" spans="1:2">
      <c r="A7407" t="s">
        <v>7470</v>
      </c>
      <c r="B7407">
        <v>202</v>
      </c>
    </row>
    <row r="7408" spans="1:2">
      <c r="A7408" t="s">
        <v>7471</v>
      </c>
      <c r="B7408">
        <v>3992</v>
      </c>
    </row>
    <row r="7409" spans="1:2">
      <c r="A7409" t="s">
        <v>7472</v>
      </c>
      <c r="B7409">
        <v>2234</v>
      </c>
    </row>
    <row r="7410" spans="1:2">
      <c r="A7410" t="s">
        <v>7473</v>
      </c>
      <c r="B7410">
        <v>538</v>
      </c>
    </row>
    <row r="7411" spans="1:2">
      <c r="A7411" t="s">
        <v>7474</v>
      </c>
      <c r="B7411">
        <v>6318</v>
      </c>
    </row>
    <row r="7412" spans="1:2">
      <c r="A7412" t="s">
        <v>7475</v>
      </c>
      <c r="B7412">
        <v>17386</v>
      </c>
    </row>
    <row r="7413" spans="1:2">
      <c r="A7413" t="s">
        <v>7476</v>
      </c>
      <c r="B7413">
        <v>621</v>
      </c>
    </row>
    <row r="7414" spans="1:2">
      <c r="A7414" t="s">
        <v>7477</v>
      </c>
      <c r="B7414">
        <v>7305</v>
      </c>
    </row>
    <row r="7415" spans="1:2">
      <c r="A7415" t="s">
        <v>7478</v>
      </c>
      <c r="B7415">
        <v>4498</v>
      </c>
    </row>
    <row r="7416" spans="1:2">
      <c r="A7416" t="s">
        <v>7479</v>
      </c>
      <c r="B7416">
        <v>1115</v>
      </c>
    </row>
    <row r="7417" spans="1:2">
      <c r="A7417" t="s">
        <v>7480</v>
      </c>
      <c r="B7417">
        <v>211184</v>
      </c>
    </row>
    <row r="7418" spans="1:2">
      <c r="A7418" t="s">
        <v>7481</v>
      </c>
      <c r="B7418">
        <v>26312</v>
      </c>
    </row>
    <row r="7419" spans="1:2">
      <c r="A7419" t="s">
        <v>7482</v>
      </c>
      <c r="B7419">
        <v>1680</v>
      </c>
    </row>
    <row r="7420" spans="1:2">
      <c r="A7420" t="s">
        <v>7483</v>
      </c>
      <c r="B7420">
        <v>1981</v>
      </c>
    </row>
    <row r="7421" spans="1:2">
      <c r="A7421" t="s">
        <v>7484</v>
      </c>
      <c r="B7421">
        <v>2026</v>
      </c>
    </row>
    <row r="7422" spans="1:2">
      <c r="A7422" t="s">
        <v>7485</v>
      </c>
      <c r="B7422">
        <v>14448</v>
      </c>
    </row>
    <row r="7423" spans="1:2">
      <c r="A7423" t="s">
        <v>7486</v>
      </c>
      <c r="B7423">
        <v>7605</v>
      </c>
    </row>
    <row r="7424" spans="1:2">
      <c r="A7424" t="s">
        <v>7487</v>
      </c>
      <c r="B7424">
        <v>408</v>
      </c>
    </row>
    <row r="7425" spans="1:2">
      <c r="A7425" t="s">
        <v>7488</v>
      </c>
      <c r="B7425">
        <v>1044</v>
      </c>
    </row>
    <row r="7426" spans="1:2">
      <c r="A7426" t="s">
        <v>7489</v>
      </c>
      <c r="B7426">
        <v>682</v>
      </c>
    </row>
    <row r="7427" spans="1:2">
      <c r="A7427" t="s">
        <v>7490</v>
      </c>
      <c r="B7427">
        <v>7794</v>
      </c>
    </row>
    <row r="7428" spans="1:2">
      <c r="A7428" t="s">
        <v>7491</v>
      </c>
      <c r="B7428">
        <v>7674</v>
      </c>
    </row>
    <row r="7429" spans="1:2">
      <c r="A7429" t="s">
        <v>7492</v>
      </c>
      <c r="B7429">
        <v>5313</v>
      </c>
    </row>
    <row r="7430" spans="1:2">
      <c r="A7430" t="s">
        <v>7493</v>
      </c>
      <c r="B7430">
        <v>6883</v>
      </c>
    </row>
    <row r="7431" spans="1:2">
      <c r="A7431" t="s">
        <v>7494</v>
      </c>
      <c r="B7431">
        <v>1430</v>
      </c>
    </row>
    <row r="7432" spans="1:2">
      <c r="A7432" t="s">
        <v>7495</v>
      </c>
      <c r="B7432">
        <v>1706</v>
      </c>
    </row>
    <row r="7433" spans="1:2">
      <c r="A7433" t="s">
        <v>7496</v>
      </c>
      <c r="B7433">
        <v>794</v>
      </c>
    </row>
    <row r="7434" spans="1:2">
      <c r="A7434" t="s">
        <v>7497</v>
      </c>
      <c r="B7434">
        <v>1204</v>
      </c>
    </row>
    <row r="7435" spans="1:2">
      <c r="A7435" t="s">
        <v>7498</v>
      </c>
      <c r="B7435">
        <v>957</v>
      </c>
    </row>
    <row r="7436" spans="1:2">
      <c r="A7436" t="s">
        <v>7499</v>
      </c>
      <c r="B7436">
        <v>10352</v>
      </c>
    </row>
    <row r="7437" spans="1:2">
      <c r="A7437" t="s">
        <v>7500</v>
      </c>
      <c r="B7437">
        <v>7495</v>
      </c>
    </row>
    <row r="7438" spans="1:2">
      <c r="A7438" t="s">
        <v>7501</v>
      </c>
      <c r="B7438">
        <v>10061</v>
      </c>
    </row>
    <row r="7439" spans="1:2">
      <c r="A7439" t="s">
        <v>7502</v>
      </c>
      <c r="B7439">
        <v>3409</v>
      </c>
    </row>
    <row r="7440" spans="1:2">
      <c r="A7440" t="s">
        <v>7503</v>
      </c>
      <c r="B7440">
        <v>1710</v>
      </c>
    </row>
    <row r="7441" spans="1:2">
      <c r="A7441" t="s">
        <v>7504</v>
      </c>
      <c r="B7441">
        <v>257</v>
      </c>
    </row>
    <row r="7442" spans="1:2">
      <c r="A7442" t="s">
        <v>7505</v>
      </c>
      <c r="B7442">
        <v>3519</v>
      </c>
    </row>
    <row r="7443" spans="1:2">
      <c r="A7443" t="s">
        <v>7506</v>
      </c>
      <c r="B7443">
        <v>6836</v>
      </c>
    </row>
    <row r="7444" spans="1:2">
      <c r="A7444" t="s">
        <v>7507</v>
      </c>
      <c r="B7444">
        <v>647</v>
      </c>
    </row>
    <row r="7445" spans="1:2">
      <c r="A7445" t="s">
        <v>7508</v>
      </c>
      <c r="B7445">
        <v>4353</v>
      </c>
    </row>
    <row r="7446" spans="1:2">
      <c r="A7446" t="s">
        <v>7509</v>
      </c>
      <c r="B7446">
        <v>949</v>
      </c>
    </row>
    <row r="7447" spans="1:2">
      <c r="A7447" t="s">
        <v>7510</v>
      </c>
      <c r="B7447">
        <v>2219</v>
      </c>
    </row>
    <row r="7448" spans="1:2">
      <c r="A7448" t="s">
        <v>7511</v>
      </c>
      <c r="B7448">
        <v>1120</v>
      </c>
    </row>
    <row r="7449" spans="1:2">
      <c r="A7449" t="s">
        <v>7512</v>
      </c>
      <c r="B7449">
        <v>564</v>
      </c>
    </row>
    <row r="7450" spans="1:2">
      <c r="A7450" t="s">
        <v>7513</v>
      </c>
      <c r="B7450">
        <v>3247</v>
      </c>
    </row>
    <row r="7451" spans="1:2">
      <c r="A7451" t="s">
        <v>7514</v>
      </c>
      <c r="B7451">
        <v>951</v>
      </c>
    </row>
    <row r="7452" spans="1:2">
      <c r="A7452" t="s">
        <v>7515</v>
      </c>
      <c r="B7452">
        <v>5308</v>
      </c>
    </row>
    <row r="7453" spans="1:2">
      <c r="A7453" t="s">
        <v>7516</v>
      </c>
      <c r="B7453">
        <v>1185</v>
      </c>
    </row>
    <row r="7454" spans="1:2">
      <c r="A7454" t="s">
        <v>7517</v>
      </c>
      <c r="B7454">
        <v>1665</v>
      </c>
    </row>
    <row r="7455" spans="1:2">
      <c r="A7455" t="s">
        <v>7518</v>
      </c>
      <c r="B7455">
        <v>3585</v>
      </c>
    </row>
    <row r="7456" spans="1:2">
      <c r="A7456" t="s">
        <v>7519</v>
      </c>
      <c r="B7456">
        <v>272</v>
      </c>
    </row>
    <row r="7457" spans="1:2">
      <c r="A7457" t="s">
        <v>7520</v>
      </c>
      <c r="B7457">
        <v>1267</v>
      </c>
    </row>
    <row r="7458" spans="1:2">
      <c r="A7458" t="s">
        <v>7521</v>
      </c>
      <c r="B7458">
        <v>7851</v>
      </c>
    </row>
    <row r="7459" spans="1:2">
      <c r="A7459" t="s">
        <v>7522</v>
      </c>
      <c r="B7459">
        <v>7225</v>
      </c>
    </row>
    <row r="7460" spans="1:2">
      <c r="A7460" t="s">
        <v>7523</v>
      </c>
      <c r="B7460">
        <v>11319</v>
      </c>
    </row>
    <row r="7461" spans="1:2">
      <c r="A7461" t="s">
        <v>7524</v>
      </c>
      <c r="B7461">
        <v>533</v>
      </c>
    </row>
    <row r="7462" spans="1:2">
      <c r="A7462" t="s">
        <v>7525</v>
      </c>
      <c r="B7462">
        <v>2437</v>
      </c>
    </row>
    <row r="7463" spans="1:2">
      <c r="A7463" t="s">
        <v>7526</v>
      </c>
      <c r="B7463">
        <v>858</v>
      </c>
    </row>
    <row r="7464" spans="1:2">
      <c r="A7464" t="s">
        <v>7527</v>
      </c>
      <c r="B7464">
        <v>5510</v>
      </c>
    </row>
    <row r="7465" spans="1:2">
      <c r="A7465" t="s">
        <v>7528</v>
      </c>
      <c r="B7465">
        <v>3358</v>
      </c>
    </row>
    <row r="7466" spans="1:2">
      <c r="A7466" t="s">
        <v>7529</v>
      </c>
      <c r="B7466">
        <v>7717</v>
      </c>
    </row>
    <row r="7467" spans="1:2">
      <c r="A7467" t="s">
        <v>7530</v>
      </c>
      <c r="B7467">
        <v>1272</v>
      </c>
    </row>
    <row r="7468" spans="1:2">
      <c r="A7468" t="s">
        <v>7531</v>
      </c>
      <c r="B7468">
        <v>9493</v>
      </c>
    </row>
    <row r="7469" spans="1:2">
      <c r="A7469" t="s">
        <v>7532</v>
      </c>
      <c r="B7469">
        <v>1370</v>
      </c>
    </row>
    <row r="7470" spans="1:2">
      <c r="A7470" t="s">
        <v>7533</v>
      </c>
      <c r="B7470">
        <v>95030</v>
      </c>
    </row>
    <row r="7471" spans="1:2">
      <c r="A7471" t="s">
        <v>7534</v>
      </c>
      <c r="B7471">
        <v>10824</v>
      </c>
    </row>
    <row r="7472" spans="1:2">
      <c r="A7472" t="s">
        <v>7535</v>
      </c>
      <c r="B7472">
        <v>4341</v>
      </c>
    </row>
    <row r="7473" spans="1:2">
      <c r="A7473" t="s">
        <v>7536</v>
      </c>
      <c r="B7473">
        <v>3863</v>
      </c>
    </row>
    <row r="7474" spans="1:2">
      <c r="A7474" t="s">
        <v>7537</v>
      </c>
      <c r="B7474">
        <v>634</v>
      </c>
    </row>
    <row r="7475" spans="1:2">
      <c r="A7475" t="s">
        <v>7538</v>
      </c>
      <c r="B7475">
        <v>1613</v>
      </c>
    </row>
    <row r="7476" spans="1:2">
      <c r="A7476" t="s">
        <v>7539</v>
      </c>
      <c r="B7476">
        <v>3006</v>
      </c>
    </row>
    <row r="7477" spans="1:2">
      <c r="A7477" t="s">
        <v>7540</v>
      </c>
      <c r="B7477">
        <v>15254</v>
      </c>
    </row>
    <row r="7478" spans="1:2">
      <c r="A7478" t="s">
        <v>7541</v>
      </c>
      <c r="B7478">
        <v>973</v>
      </c>
    </row>
    <row r="7479" spans="1:2">
      <c r="A7479" t="s">
        <v>7542</v>
      </c>
      <c r="B7479">
        <v>3199</v>
      </c>
    </row>
    <row r="7480" spans="1:2">
      <c r="A7480" t="s">
        <v>7543</v>
      </c>
      <c r="B7480">
        <v>3106</v>
      </c>
    </row>
    <row r="7481" spans="1:2">
      <c r="A7481" t="s">
        <v>7544</v>
      </c>
      <c r="B7481">
        <v>2235</v>
      </c>
    </row>
    <row r="7482" spans="1:2">
      <c r="A7482" t="s">
        <v>7545</v>
      </c>
      <c r="B7482">
        <v>6643</v>
      </c>
    </row>
    <row r="7483" spans="1:2">
      <c r="A7483" t="s">
        <v>7546</v>
      </c>
      <c r="B7483">
        <v>869</v>
      </c>
    </row>
    <row r="7484" spans="1:2">
      <c r="A7484" t="s">
        <v>7547</v>
      </c>
      <c r="B7484">
        <v>15270</v>
      </c>
    </row>
    <row r="7485" spans="1:2">
      <c r="A7485" t="s">
        <v>7548</v>
      </c>
      <c r="B7485">
        <v>2760</v>
      </c>
    </row>
    <row r="7486" spans="1:2">
      <c r="A7486" t="s">
        <v>7549</v>
      </c>
      <c r="B7486">
        <v>8445</v>
      </c>
    </row>
    <row r="7487" spans="1:2">
      <c r="A7487" t="s">
        <v>7550</v>
      </c>
      <c r="B7487">
        <v>3050</v>
      </c>
    </row>
    <row r="7488" spans="1:2">
      <c r="A7488" t="s">
        <v>7551</v>
      </c>
      <c r="B7488">
        <v>3070</v>
      </c>
    </row>
    <row r="7489" spans="1:2">
      <c r="A7489" t="s">
        <v>7552</v>
      </c>
      <c r="B7489">
        <v>1443</v>
      </c>
    </row>
    <row r="7490" spans="1:2">
      <c r="A7490" t="s">
        <v>7553</v>
      </c>
      <c r="B7490">
        <v>2198</v>
      </c>
    </row>
    <row r="7491" spans="1:2">
      <c r="A7491" t="s">
        <v>7554</v>
      </c>
      <c r="B7491">
        <v>933</v>
      </c>
    </row>
    <row r="7492" spans="1:2">
      <c r="A7492" t="s">
        <v>7555</v>
      </c>
      <c r="B7492">
        <v>3748</v>
      </c>
    </row>
    <row r="7493" spans="1:2">
      <c r="A7493" t="s">
        <v>7556</v>
      </c>
      <c r="B7493">
        <v>8657</v>
      </c>
    </row>
    <row r="7494" spans="1:2">
      <c r="A7494" t="s">
        <v>7557</v>
      </c>
      <c r="B7494">
        <v>3763</v>
      </c>
    </row>
    <row r="7495" spans="1:2">
      <c r="A7495" t="s">
        <v>7558</v>
      </c>
      <c r="B7495">
        <v>611</v>
      </c>
    </row>
    <row r="7496" spans="1:2">
      <c r="A7496" t="s">
        <v>7559</v>
      </c>
      <c r="B7496">
        <v>763</v>
      </c>
    </row>
    <row r="7497" spans="1:2">
      <c r="A7497" t="s">
        <v>7560</v>
      </c>
      <c r="B7497">
        <v>204</v>
      </c>
    </row>
    <row r="7498" spans="1:2">
      <c r="A7498" t="s">
        <v>7561</v>
      </c>
      <c r="B7498">
        <v>256</v>
      </c>
    </row>
    <row r="7499" spans="1:2">
      <c r="A7499" t="s">
        <v>7562</v>
      </c>
      <c r="B7499">
        <v>426</v>
      </c>
    </row>
    <row r="7500" spans="1:2">
      <c r="A7500" t="s">
        <v>7563</v>
      </c>
      <c r="B7500">
        <v>1335</v>
      </c>
    </row>
    <row r="7501" spans="1:2">
      <c r="A7501" t="s">
        <v>7564</v>
      </c>
      <c r="B7501">
        <v>6692</v>
      </c>
    </row>
    <row r="7502" spans="1:2">
      <c r="A7502" t="s">
        <v>7565</v>
      </c>
      <c r="B7502">
        <v>4711</v>
      </c>
    </row>
    <row r="7503" spans="1:2">
      <c r="A7503" t="s">
        <v>7566</v>
      </c>
      <c r="B7503">
        <v>1326</v>
      </c>
    </row>
    <row r="7504" spans="1:2">
      <c r="A7504" t="s">
        <v>7567</v>
      </c>
      <c r="B7504">
        <v>247</v>
      </c>
    </row>
    <row r="7505" spans="1:2">
      <c r="A7505" t="s">
        <v>7568</v>
      </c>
      <c r="B7505">
        <v>1756</v>
      </c>
    </row>
    <row r="7506" spans="1:2">
      <c r="A7506" t="s">
        <v>7569</v>
      </c>
      <c r="B7506">
        <v>842</v>
      </c>
    </row>
    <row r="7507" spans="1:2">
      <c r="A7507" t="s">
        <v>7570</v>
      </c>
      <c r="B7507">
        <v>7991</v>
      </c>
    </row>
    <row r="7508" spans="1:2">
      <c r="A7508" t="s">
        <v>7571</v>
      </c>
      <c r="B7508">
        <v>1123</v>
      </c>
    </row>
    <row r="7509" spans="1:2">
      <c r="A7509" t="s">
        <v>7572</v>
      </c>
      <c r="B7509">
        <v>4865</v>
      </c>
    </row>
    <row r="7510" spans="1:2">
      <c r="A7510" t="s">
        <v>7573</v>
      </c>
      <c r="B7510">
        <v>2217</v>
      </c>
    </row>
    <row r="7511" spans="1:2">
      <c r="A7511" t="s">
        <v>7574</v>
      </c>
      <c r="B7511">
        <v>298</v>
      </c>
    </row>
    <row r="7512" spans="1:2">
      <c r="A7512" t="s">
        <v>7575</v>
      </c>
      <c r="B7512">
        <v>9051</v>
      </c>
    </row>
    <row r="7513" spans="1:2">
      <c r="A7513" t="s">
        <v>7576</v>
      </c>
      <c r="B7513">
        <v>3622</v>
      </c>
    </row>
    <row r="7514" spans="1:2">
      <c r="A7514" t="s">
        <v>7577</v>
      </c>
      <c r="B7514">
        <v>1351</v>
      </c>
    </row>
    <row r="7515" spans="1:2">
      <c r="A7515" t="s">
        <v>7578</v>
      </c>
      <c r="B7515">
        <v>3973</v>
      </c>
    </row>
    <row r="7516" spans="1:2">
      <c r="A7516" t="s">
        <v>7579</v>
      </c>
      <c r="B7516">
        <v>6259</v>
      </c>
    </row>
    <row r="7517" spans="1:2">
      <c r="A7517" t="s">
        <v>7580</v>
      </c>
      <c r="B7517">
        <v>1372</v>
      </c>
    </row>
    <row r="7518" spans="1:2">
      <c r="A7518" t="s">
        <v>7581</v>
      </c>
      <c r="B7518">
        <v>0</v>
      </c>
    </row>
    <row r="7519" spans="1:2">
      <c r="A7519" t="s">
        <v>7582</v>
      </c>
      <c r="B7519">
        <v>3529</v>
      </c>
    </row>
    <row r="7520" spans="1:2">
      <c r="A7520" t="s">
        <v>7583</v>
      </c>
      <c r="B7520">
        <v>688</v>
      </c>
    </row>
    <row r="7521" spans="1:2">
      <c r="A7521" t="s">
        <v>7584</v>
      </c>
      <c r="B7521">
        <v>2619</v>
      </c>
    </row>
    <row r="7522" spans="1:2">
      <c r="A7522" t="s">
        <v>7585</v>
      </c>
      <c r="B7522">
        <v>963</v>
      </c>
    </row>
    <row r="7523" spans="1:2">
      <c r="A7523" t="s">
        <v>7586</v>
      </c>
      <c r="B7523">
        <v>217</v>
      </c>
    </row>
    <row r="7524" spans="1:2">
      <c r="A7524" t="s">
        <v>7587</v>
      </c>
      <c r="B7524">
        <v>1168</v>
      </c>
    </row>
    <row r="7525" spans="1:2">
      <c r="A7525" t="s">
        <v>7588</v>
      </c>
      <c r="B7525">
        <v>3587</v>
      </c>
    </row>
    <row r="7526" spans="1:2">
      <c r="A7526" t="s">
        <v>7589</v>
      </c>
      <c r="B7526">
        <v>739</v>
      </c>
    </row>
    <row r="7527" spans="1:2">
      <c r="A7527" t="s">
        <v>7590</v>
      </c>
      <c r="B7527">
        <v>2451</v>
      </c>
    </row>
    <row r="7528" spans="1:2">
      <c r="A7528" t="s">
        <v>7591</v>
      </c>
      <c r="B7528">
        <v>216</v>
      </c>
    </row>
    <row r="7529" spans="1:2">
      <c r="A7529" t="s">
        <v>7592</v>
      </c>
      <c r="B7529">
        <v>27193</v>
      </c>
    </row>
    <row r="7530" spans="1:2">
      <c r="A7530" t="s">
        <v>7593</v>
      </c>
      <c r="B7530">
        <v>0</v>
      </c>
    </row>
    <row r="7531" spans="1:2">
      <c r="A7531" t="s">
        <v>7594</v>
      </c>
      <c r="B7531">
        <v>2797</v>
      </c>
    </row>
    <row r="7532" spans="1:2">
      <c r="A7532" t="s">
        <v>7595</v>
      </c>
      <c r="B7532">
        <v>1480</v>
      </c>
    </row>
    <row r="7533" spans="1:2">
      <c r="A7533" t="s">
        <v>7596</v>
      </c>
      <c r="B7533">
        <v>2525</v>
      </c>
    </row>
    <row r="7534" spans="1:2">
      <c r="A7534" t="s">
        <v>7597</v>
      </c>
      <c r="B7534">
        <v>11374</v>
      </c>
    </row>
    <row r="7535" spans="1:2">
      <c r="A7535" t="s">
        <v>7598</v>
      </c>
      <c r="B7535">
        <v>3908</v>
      </c>
    </row>
    <row r="7536" spans="1:2">
      <c r="A7536" t="s">
        <v>7599</v>
      </c>
      <c r="B7536">
        <v>964</v>
      </c>
    </row>
    <row r="7537" spans="1:2">
      <c r="A7537" t="s">
        <v>7600</v>
      </c>
      <c r="B7537">
        <v>1209</v>
      </c>
    </row>
    <row r="7538" spans="1:2">
      <c r="A7538" t="s">
        <v>7601</v>
      </c>
      <c r="B7538">
        <v>3217</v>
      </c>
    </row>
    <row r="7539" spans="1:2">
      <c r="A7539" t="s">
        <v>7602</v>
      </c>
      <c r="B7539">
        <v>10624</v>
      </c>
    </row>
    <row r="7540" spans="1:2">
      <c r="A7540" t="s">
        <v>7603</v>
      </c>
      <c r="B7540">
        <v>2363</v>
      </c>
    </row>
    <row r="7541" spans="1:2">
      <c r="A7541" t="s">
        <v>7604</v>
      </c>
      <c r="B7541">
        <v>226</v>
      </c>
    </row>
    <row r="7542" spans="1:2">
      <c r="A7542" t="s">
        <v>7605</v>
      </c>
      <c r="B7542">
        <v>10941</v>
      </c>
    </row>
    <row r="7543" spans="1:2">
      <c r="A7543" t="s">
        <v>7606</v>
      </c>
      <c r="B7543">
        <v>2935</v>
      </c>
    </row>
    <row r="7544" spans="1:2">
      <c r="A7544" t="s">
        <v>7607</v>
      </c>
      <c r="B7544">
        <v>20339</v>
      </c>
    </row>
    <row r="7545" spans="1:2">
      <c r="A7545" t="s">
        <v>7608</v>
      </c>
      <c r="B7545">
        <v>17164</v>
      </c>
    </row>
    <row r="7546" spans="1:2">
      <c r="A7546" t="s">
        <v>7609</v>
      </c>
      <c r="B7546">
        <v>1208</v>
      </c>
    </row>
    <row r="7547" spans="1:2">
      <c r="A7547" t="s">
        <v>7610</v>
      </c>
      <c r="B7547">
        <v>3483</v>
      </c>
    </row>
    <row r="7548" spans="1:2">
      <c r="A7548" t="s">
        <v>7611</v>
      </c>
      <c r="B7548">
        <v>2128</v>
      </c>
    </row>
    <row r="7549" spans="1:2">
      <c r="A7549" t="s">
        <v>7612</v>
      </c>
      <c r="B7549">
        <v>567</v>
      </c>
    </row>
    <row r="7550" spans="1:2">
      <c r="A7550" t="s">
        <v>7613</v>
      </c>
      <c r="B7550">
        <v>2742</v>
      </c>
    </row>
    <row r="7551" spans="1:2">
      <c r="A7551" t="s">
        <v>7614</v>
      </c>
      <c r="B7551">
        <v>1462</v>
      </c>
    </row>
    <row r="7552" spans="1:2">
      <c r="A7552" t="s">
        <v>7615</v>
      </c>
      <c r="B7552">
        <v>728</v>
      </c>
    </row>
    <row r="7553" spans="1:2">
      <c r="A7553" t="s">
        <v>7616</v>
      </c>
      <c r="B7553">
        <v>613</v>
      </c>
    </row>
    <row r="7554" spans="1:2">
      <c r="A7554" t="s">
        <v>7617</v>
      </c>
      <c r="B7554">
        <v>797</v>
      </c>
    </row>
    <row r="7555" spans="1:2">
      <c r="A7555" t="s">
        <v>7618</v>
      </c>
      <c r="B7555">
        <v>3021</v>
      </c>
    </row>
    <row r="7556" spans="1:2">
      <c r="A7556" t="s">
        <v>7619</v>
      </c>
      <c r="B7556">
        <v>192</v>
      </c>
    </row>
    <row r="7557" spans="1:2">
      <c r="A7557" t="s">
        <v>7620</v>
      </c>
      <c r="B7557">
        <v>8649</v>
      </c>
    </row>
    <row r="7558" spans="1:2">
      <c r="A7558" t="s">
        <v>7621</v>
      </c>
      <c r="B7558">
        <v>556</v>
      </c>
    </row>
    <row r="7559" spans="1:2">
      <c r="A7559" t="s">
        <v>7622</v>
      </c>
      <c r="B7559">
        <v>250</v>
      </c>
    </row>
    <row r="7560" spans="1:2">
      <c r="A7560" t="s">
        <v>7623</v>
      </c>
      <c r="B7560">
        <v>1393</v>
      </c>
    </row>
    <row r="7561" spans="1:2">
      <c r="A7561" t="s">
        <v>7624</v>
      </c>
      <c r="B7561">
        <v>3109</v>
      </c>
    </row>
    <row r="7562" spans="1:2">
      <c r="A7562" t="s">
        <v>7625</v>
      </c>
      <c r="B7562">
        <v>1121</v>
      </c>
    </row>
    <row r="7563" spans="1:2">
      <c r="A7563" t="s">
        <v>7626</v>
      </c>
      <c r="B7563">
        <v>5517</v>
      </c>
    </row>
    <row r="7564" spans="1:2">
      <c r="A7564" t="s">
        <v>7627</v>
      </c>
      <c r="B7564">
        <v>1278</v>
      </c>
    </row>
    <row r="7565" spans="1:2">
      <c r="A7565" t="s">
        <v>7628</v>
      </c>
      <c r="B7565">
        <v>406</v>
      </c>
    </row>
    <row r="7566" spans="1:2">
      <c r="A7566" t="s">
        <v>7629</v>
      </c>
      <c r="B7566">
        <v>2033</v>
      </c>
    </row>
    <row r="7567" spans="1:2">
      <c r="A7567" t="s">
        <v>7630</v>
      </c>
      <c r="B7567">
        <v>2098</v>
      </c>
    </row>
    <row r="7568" spans="1:2">
      <c r="A7568" t="s">
        <v>7631</v>
      </c>
      <c r="B7568">
        <v>2556</v>
      </c>
    </row>
    <row r="7569" spans="1:2">
      <c r="A7569" t="s">
        <v>7632</v>
      </c>
      <c r="B7569">
        <v>2229</v>
      </c>
    </row>
    <row r="7570" spans="1:2">
      <c r="A7570" t="s">
        <v>7633</v>
      </c>
      <c r="B7570">
        <v>3957</v>
      </c>
    </row>
    <row r="7571" spans="1:2">
      <c r="A7571" t="s">
        <v>7634</v>
      </c>
      <c r="B7571">
        <v>1353</v>
      </c>
    </row>
    <row r="7572" spans="1:2">
      <c r="A7572" t="s">
        <v>7635</v>
      </c>
      <c r="B7572">
        <v>1141</v>
      </c>
    </row>
    <row r="7573" spans="1:2">
      <c r="A7573" t="s">
        <v>7636</v>
      </c>
      <c r="B7573">
        <v>1087</v>
      </c>
    </row>
    <row r="7574" spans="1:2">
      <c r="A7574" t="s">
        <v>7637</v>
      </c>
      <c r="B7574">
        <v>3115</v>
      </c>
    </row>
    <row r="7575" spans="1:2">
      <c r="A7575" t="s">
        <v>7638</v>
      </c>
      <c r="B7575">
        <v>7182</v>
      </c>
    </row>
    <row r="7576" spans="1:2">
      <c r="A7576" t="s">
        <v>7639</v>
      </c>
      <c r="B7576">
        <v>4147</v>
      </c>
    </row>
    <row r="7577" spans="1:2">
      <c r="A7577" t="s">
        <v>7640</v>
      </c>
      <c r="B7577">
        <v>3713</v>
      </c>
    </row>
    <row r="7578" spans="1:2">
      <c r="A7578" t="s">
        <v>7641</v>
      </c>
      <c r="B7578">
        <v>2434</v>
      </c>
    </row>
    <row r="7579" spans="1:2">
      <c r="A7579" t="s">
        <v>7642</v>
      </c>
      <c r="B7579">
        <v>0</v>
      </c>
    </row>
    <row r="7580" spans="1:2">
      <c r="A7580" t="s">
        <v>7643</v>
      </c>
      <c r="B7580">
        <v>759</v>
      </c>
    </row>
    <row r="7581" spans="1:2">
      <c r="A7581" t="s">
        <v>7644</v>
      </c>
      <c r="B7581">
        <v>3845</v>
      </c>
    </row>
    <row r="7582" spans="1:2">
      <c r="A7582" t="s">
        <v>7645</v>
      </c>
      <c r="B7582">
        <v>1052</v>
      </c>
    </row>
    <row r="7583" spans="1:2">
      <c r="A7583" t="s">
        <v>7646</v>
      </c>
      <c r="B7583">
        <v>376</v>
      </c>
    </row>
    <row r="7584" spans="1:2">
      <c r="A7584" t="s">
        <v>7647</v>
      </c>
      <c r="B7584">
        <v>2505</v>
      </c>
    </row>
    <row r="7585" spans="1:2">
      <c r="A7585" t="s">
        <v>7648</v>
      </c>
      <c r="B7585">
        <v>2010</v>
      </c>
    </row>
    <row r="7586" spans="1:2">
      <c r="A7586" t="s">
        <v>7649</v>
      </c>
      <c r="B7586">
        <v>1854</v>
      </c>
    </row>
    <row r="7587" spans="1:2">
      <c r="A7587" t="s">
        <v>7650</v>
      </c>
      <c r="B7587">
        <v>1486</v>
      </c>
    </row>
    <row r="7588" spans="1:2">
      <c r="A7588" t="s">
        <v>7651</v>
      </c>
      <c r="B7588">
        <v>158</v>
      </c>
    </row>
    <row r="7589" spans="1:2">
      <c r="A7589" t="s">
        <v>7652</v>
      </c>
      <c r="B7589">
        <v>3567</v>
      </c>
    </row>
    <row r="7590" spans="1:2">
      <c r="A7590" t="s">
        <v>7653</v>
      </c>
      <c r="B7590">
        <v>290</v>
      </c>
    </row>
    <row r="7591" spans="1:2">
      <c r="A7591" t="s">
        <v>7654</v>
      </c>
      <c r="B7591">
        <v>1148</v>
      </c>
    </row>
    <row r="7592" spans="1:2">
      <c r="A7592" t="s">
        <v>7655</v>
      </c>
      <c r="B7592">
        <v>8818</v>
      </c>
    </row>
    <row r="7593" spans="1:2">
      <c r="A7593" t="s">
        <v>7656</v>
      </c>
      <c r="B7593">
        <v>428</v>
      </c>
    </row>
    <row r="7594" spans="1:2">
      <c r="A7594" t="s">
        <v>7657</v>
      </c>
      <c r="B7594">
        <v>734</v>
      </c>
    </row>
    <row r="7595" spans="1:2">
      <c r="A7595" t="s">
        <v>7658</v>
      </c>
      <c r="B7595">
        <v>166</v>
      </c>
    </row>
    <row r="7596" spans="1:2">
      <c r="A7596" t="s">
        <v>7659</v>
      </c>
      <c r="B7596">
        <v>1099</v>
      </c>
    </row>
    <row r="7597" spans="1:2">
      <c r="A7597" t="s">
        <v>7660</v>
      </c>
      <c r="B7597">
        <v>10871</v>
      </c>
    </row>
    <row r="7598" spans="1:2">
      <c r="A7598" t="s">
        <v>7661</v>
      </c>
      <c r="B7598">
        <v>56</v>
      </c>
    </row>
    <row r="7599" spans="1:2">
      <c r="A7599" t="s">
        <v>7662</v>
      </c>
      <c r="B7599">
        <v>12244</v>
      </c>
    </row>
    <row r="7600" spans="1:2">
      <c r="A7600" t="s">
        <v>7663</v>
      </c>
      <c r="B7600">
        <v>2553</v>
      </c>
    </row>
    <row r="7601" spans="1:2">
      <c r="A7601" t="s">
        <v>7664</v>
      </c>
      <c r="B7601">
        <v>677</v>
      </c>
    </row>
    <row r="7602" spans="1:2">
      <c r="A7602" t="s">
        <v>7665</v>
      </c>
      <c r="B7602">
        <v>230</v>
      </c>
    </row>
    <row r="7603" spans="1:2">
      <c r="A7603" t="s">
        <v>7666</v>
      </c>
      <c r="B7603">
        <v>600</v>
      </c>
    </row>
    <row r="7604" spans="1:2">
      <c r="A7604" t="s">
        <v>7667</v>
      </c>
      <c r="B7604">
        <v>3144</v>
      </c>
    </row>
    <row r="7605" spans="1:2">
      <c r="A7605" t="s">
        <v>7668</v>
      </c>
      <c r="B7605">
        <v>127</v>
      </c>
    </row>
    <row r="7606" spans="1:2">
      <c r="A7606" t="s">
        <v>7669</v>
      </c>
      <c r="B7606">
        <v>0</v>
      </c>
    </row>
    <row r="7607" spans="1:2">
      <c r="A7607" t="s">
        <v>7670</v>
      </c>
      <c r="B7607">
        <v>180</v>
      </c>
    </row>
    <row r="7608" spans="1:2">
      <c r="A7608" t="s">
        <v>7671</v>
      </c>
      <c r="B7608">
        <v>1797</v>
      </c>
    </row>
    <row r="7609" spans="1:2">
      <c r="A7609" t="s">
        <v>7672</v>
      </c>
      <c r="B7609">
        <v>1730</v>
      </c>
    </row>
    <row r="7610" spans="1:2">
      <c r="A7610" t="s">
        <v>7673</v>
      </c>
      <c r="B7610">
        <v>1959</v>
      </c>
    </row>
    <row r="7611" spans="1:2">
      <c r="A7611" t="s">
        <v>7674</v>
      </c>
      <c r="B7611">
        <v>1270</v>
      </c>
    </row>
    <row r="7612" spans="1:2">
      <c r="A7612" t="s">
        <v>7675</v>
      </c>
      <c r="B7612">
        <v>1341</v>
      </c>
    </row>
    <row r="7613" spans="1:2">
      <c r="A7613" t="s">
        <v>7676</v>
      </c>
      <c r="B7613">
        <v>345</v>
      </c>
    </row>
    <row r="7614" spans="1:2">
      <c r="A7614" t="s">
        <v>7677</v>
      </c>
      <c r="B7614">
        <v>2198</v>
      </c>
    </row>
    <row r="7615" spans="1:2">
      <c r="A7615" t="s">
        <v>7678</v>
      </c>
      <c r="B7615">
        <v>1772</v>
      </c>
    </row>
    <row r="7616" spans="1:2">
      <c r="A7616" t="s">
        <v>7679</v>
      </c>
      <c r="B7616">
        <v>0</v>
      </c>
    </row>
    <row r="7617" spans="1:2">
      <c r="A7617" t="s">
        <v>7680</v>
      </c>
      <c r="B7617">
        <v>341</v>
      </c>
    </row>
    <row r="7618" spans="1:2">
      <c r="A7618" t="s">
        <v>7680</v>
      </c>
      <c r="B7618">
        <v>7246</v>
      </c>
    </row>
    <row r="7619" spans="1:2">
      <c r="A7619" t="s">
        <v>7681</v>
      </c>
      <c r="B7619">
        <v>287</v>
      </c>
    </row>
    <row r="7620" spans="1:2">
      <c r="A7620" t="s">
        <v>7682</v>
      </c>
      <c r="B7620">
        <v>3108</v>
      </c>
    </row>
    <row r="7621" spans="1:2">
      <c r="A7621" t="s">
        <v>7683</v>
      </c>
      <c r="B7621">
        <v>4883</v>
      </c>
    </row>
    <row r="7622" spans="1:2">
      <c r="A7622" t="s">
        <v>7684</v>
      </c>
      <c r="B7622">
        <v>6783</v>
      </c>
    </row>
    <row r="7623" spans="1:2">
      <c r="A7623" t="s">
        <v>7685</v>
      </c>
      <c r="B7623">
        <v>512</v>
      </c>
    </row>
    <row r="7624" spans="1:2">
      <c r="A7624" t="s">
        <v>7686</v>
      </c>
      <c r="B7624">
        <v>6636</v>
      </c>
    </row>
    <row r="7625" spans="1:2">
      <c r="A7625" t="s">
        <v>7687</v>
      </c>
      <c r="B7625">
        <v>950</v>
      </c>
    </row>
    <row r="7626" spans="1:2">
      <c r="A7626" t="s">
        <v>7688</v>
      </c>
      <c r="B7626">
        <v>7397</v>
      </c>
    </row>
    <row r="7627" spans="1:2">
      <c r="A7627" t="s">
        <v>7689</v>
      </c>
      <c r="B7627">
        <v>4403</v>
      </c>
    </row>
    <row r="7628" spans="1:2">
      <c r="A7628" t="s">
        <v>7690</v>
      </c>
      <c r="B7628">
        <v>2194</v>
      </c>
    </row>
    <row r="7629" spans="1:2">
      <c r="A7629" t="s">
        <v>7691</v>
      </c>
      <c r="B7629">
        <v>2236</v>
      </c>
    </row>
    <row r="7630" spans="1:2">
      <c r="A7630" t="s">
        <v>7692</v>
      </c>
      <c r="B7630">
        <v>2329</v>
      </c>
    </row>
    <row r="7631" spans="1:2">
      <c r="A7631" t="s">
        <v>7693</v>
      </c>
      <c r="B7631">
        <v>13458</v>
      </c>
    </row>
    <row r="7632" spans="1:2">
      <c r="A7632" t="s">
        <v>7694</v>
      </c>
      <c r="B7632">
        <v>263</v>
      </c>
    </row>
    <row r="7633" spans="1:2">
      <c r="A7633" t="s">
        <v>7695</v>
      </c>
      <c r="B7633">
        <v>12642</v>
      </c>
    </row>
    <row r="7634" spans="1:2">
      <c r="A7634" t="s">
        <v>7696</v>
      </c>
      <c r="B7634">
        <v>799</v>
      </c>
    </row>
    <row r="7635" spans="1:2">
      <c r="A7635" t="s">
        <v>7697</v>
      </c>
      <c r="B7635">
        <v>846</v>
      </c>
    </row>
    <row r="7636" spans="1:2">
      <c r="A7636" t="s">
        <v>7698</v>
      </c>
      <c r="B7636">
        <v>80511</v>
      </c>
    </row>
    <row r="7637" spans="1:2">
      <c r="A7637" t="s">
        <v>7699</v>
      </c>
      <c r="B7637">
        <v>2358</v>
      </c>
    </row>
    <row r="7638" spans="1:2">
      <c r="A7638" t="s">
        <v>7700</v>
      </c>
      <c r="B7638">
        <v>690</v>
      </c>
    </row>
    <row r="7639" spans="1:2">
      <c r="A7639" t="s">
        <v>7701</v>
      </c>
      <c r="B7639">
        <v>2892</v>
      </c>
    </row>
    <row r="7640" spans="1:2">
      <c r="A7640" t="s">
        <v>7702</v>
      </c>
      <c r="B7640">
        <v>3577</v>
      </c>
    </row>
    <row r="7641" spans="1:2">
      <c r="A7641" t="s">
        <v>7703</v>
      </c>
      <c r="B7641">
        <v>1520</v>
      </c>
    </row>
    <row r="7642" spans="1:2">
      <c r="A7642" t="s">
        <v>7704</v>
      </c>
      <c r="B7642">
        <v>3539</v>
      </c>
    </row>
    <row r="7643" spans="1:2">
      <c r="A7643" t="s">
        <v>7705</v>
      </c>
      <c r="B7643">
        <v>2218</v>
      </c>
    </row>
    <row r="7644" spans="1:2">
      <c r="A7644" t="s">
        <v>7706</v>
      </c>
      <c r="B7644">
        <v>3890</v>
      </c>
    </row>
    <row r="7645" spans="1:2">
      <c r="A7645" t="s">
        <v>7707</v>
      </c>
      <c r="B7645">
        <v>440</v>
      </c>
    </row>
    <row r="7646" spans="1:2">
      <c r="A7646" t="s">
        <v>7708</v>
      </c>
      <c r="B7646">
        <v>35362</v>
      </c>
    </row>
    <row r="7647" spans="1:2">
      <c r="A7647" t="s">
        <v>7709</v>
      </c>
      <c r="B7647">
        <v>798</v>
      </c>
    </row>
    <row r="7648" spans="1:2">
      <c r="A7648" t="s">
        <v>7710</v>
      </c>
      <c r="B7648">
        <v>1024</v>
      </c>
    </row>
    <row r="7649" spans="1:2">
      <c r="A7649" t="s">
        <v>7711</v>
      </c>
      <c r="B7649">
        <v>1410</v>
      </c>
    </row>
    <row r="7650" spans="1:2">
      <c r="A7650" t="s">
        <v>7712</v>
      </c>
      <c r="B7650">
        <v>1231</v>
      </c>
    </row>
    <row r="7651" spans="1:2">
      <c r="A7651" t="s">
        <v>7713</v>
      </c>
      <c r="B7651">
        <v>6405</v>
      </c>
    </row>
    <row r="7652" spans="1:2">
      <c r="A7652" t="s">
        <v>7714</v>
      </c>
      <c r="B7652">
        <v>11425</v>
      </c>
    </row>
    <row r="7653" spans="1:2">
      <c r="A7653" t="s">
        <v>7715</v>
      </c>
      <c r="B7653">
        <v>7649</v>
      </c>
    </row>
    <row r="7654" spans="1:2">
      <c r="A7654" t="s">
        <v>7716</v>
      </c>
      <c r="B7654">
        <v>6994</v>
      </c>
    </row>
    <row r="7655" spans="1:2">
      <c r="A7655" t="s">
        <v>7717</v>
      </c>
      <c r="B7655">
        <v>13826</v>
      </c>
    </row>
    <row r="7656" spans="1:2">
      <c r="A7656" t="s">
        <v>7718</v>
      </c>
      <c r="B7656">
        <v>263</v>
      </c>
    </row>
    <row r="7657" spans="1:2">
      <c r="A7657" t="s">
        <v>7719</v>
      </c>
      <c r="B7657">
        <v>4249</v>
      </c>
    </row>
    <row r="7658" spans="1:2">
      <c r="A7658" t="s">
        <v>7720</v>
      </c>
      <c r="B7658">
        <v>2922</v>
      </c>
    </row>
    <row r="7659" spans="1:2">
      <c r="A7659" t="s">
        <v>7721</v>
      </c>
      <c r="B7659">
        <v>14022</v>
      </c>
    </row>
    <row r="7660" spans="1:2">
      <c r="A7660" t="s">
        <v>7722</v>
      </c>
      <c r="B7660">
        <v>660</v>
      </c>
    </row>
    <row r="7661" spans="1:2">
      <c r="A7661" t="s">
        <v>7723</v>
      </c>
      <c r="B7661">
        <v>2085</v>
      </c>
    </row>
    <row r="7662" spans="1:2">
      <c r="A7662" t="s">
        <v>7724</v>
      </c>
      <c r="B7662">
        <v>297</v>
      </c>
    </row>
    <row r="7663" spans="1:2">
      <c r="A7663" t="s">
        <v>7725</v>
      </c>
      <c r="B7663">
        <v>103</v>
      </c>
    </row>
    <row r="7664" spans="1:2">
      <c r="A7664" t="s">
        <v>7726</v>
      </c>
      <c r="B7664">
        <v>48236</v>
      </c>
    </row>
    <row r="7665" spans="1:2">
      <c r="A7665" t="s">
        <v>7727</v>
      </c>
      <c r="B7665">
        <v>2251</v>
      </c>
    </row>
    <row r="7666" spans="1:2">
      <c r="A7666" t="s">
        <v>7728</v>
      </c>
      <c r="B7666">
        <v>2350</v>
      </c>
    </row>
    <row r="7667" spans="1:2">
      <c r="A7667" t="s">
        <v>7729</v>
      </c>
      <c r="B7667">
        <v>798</v>
      </c>
    </row>
    <row r="7668" spans="1:2">
      <c r="A7668" t="s">
        <v>7730</v>
      </c>
      <c r="B7668">
        <v>2541</v>
      </c>
    </row>
    <row r="7669" spans="1:2">
      <c r="A7669" t="s">
        <v>7731</v>
      </c>
      <c r="B7669">
        <v>11198</v>
      </c>
    </row>
    <row r="7670" spans="1:2">
      <c r="A7670" t="s">
        <v>7732</v>
      </c>
      <c r="B7670">
        <v>35660</v>
      </c>
    </row>
    <row r="7671" spans="1:2">
      <c r="A7671" t="s">
        <v>7733</v>
      </c>
      <c r="B7671">
        <v>2270</v>
      </c>
    </row>
    <row r="7672" spans="1:2">
      <c r="A7672" t="s">
        <v>7734</v>
      </c>
      <c r="B7672">
        <v>1512</v>
      </c>
    </row>
    <row r="7673" spans="1:2">
      <c r="A7673" t="s">
        <v>7735</v>
      </c>
      <c r="B7673">
        <v>976</v>
      </c>
    </row>
    <row r="7674" spans="1:2">
      <c r="A7674" t="s">
        <v>7736</v>
      </c>
      <c r="B7674">
        <v>431</v>
      </c>
    </row>
    <row r="7675" spans="1:2">
      <c r="A7675" t="s">
        <v>7737</v>
      </c>
      <c r="B7675">
        <v>328</v>
      </c>
    </row>
    <row r="7676" spans="1:2">
      <c r="A7676" t="s">
        <v>7738</v>
      </c>
      <c r="B7676">
        <v>5746</v>
      </c>
    </row>
    <row r="7677" spans="1:2">
      <c r="A7677" t="s">
        <v>7739</v>
      </c>
      <c r="B7677">
        <v>6730</v>
      </c>
    </row>
    <row r="7678" spans="1:2">
      <c r="A7678" t="s">
        <v>7740</v>
      </c>
      <c r="B7678">
        <v>3691</v>
      </c>
    </row>
    <row r="7679" spans="1:2">
      <c r="A7679" t="s">
        <v>7741</v>
      </c>
      <c r="B7679">
        <v>271073</v>
      </c>
    </row>
    <row r="7680" spans="1:2">
      <c r="A7680" t="s">
        <v>7742</v>
      </c>
      <c r="B7680">
        <v>2334</v>
      </c>
    </row>
    <row r="7681" spans="1:2">
      <c r="A7681" t="s">
        <v>7743</v>
      </c>
      <c r="B7681">
        <v>12148</v>
      </c>
    </row>
    <row r="7682" spans="1:2">
      <c r="A7682" t="s">
        <v>7744</v>
      </c>
      <c r="B7682">
        <v>2547</v>
      </c>
    </row>
    <row r="7683" spans="1:2">
      <c r="A7683" t="s">
        <v>7745</v>
      </c>
      <c r="B7683">
        <v>24665</v>
      </c>
    </row>
    <row r="7684" spans="1:2">
      <c r="A7684" t="s">
        <v>7746</v>
      </c>
      <c r="B7684">
        <v>2192</v>
      </c>
    </row>
    <row r="7685" spans="1:2">
      <c r="A7685" t="s">
        <v>7747</v>
      </c>
      <c r="B7685">
        <v>633</v>
      </c>
    </row>
    <row r="7686" spans="1:2">
      <c r="A7686" t="s">
        <v>7748</v>
      </c>
      <c r="B7686">
        <v>2300</v>
      </c>
    </row>
    <row r="7687" spans="1:2">
      <c r="A7687" t="s">
        <v>7749</v>
      </c>
      <c r="B7687">
        <v>880</v>
      </c>
    </row>
    <row r="7688" spans="1:2">
      <c r="A7688" t="s">
        <v>7750</v>
      </c>
      <c r="B7688">
        <v>8859</v>
      </c>
    </row>
    <row r="7689" spans="1:2">
      <c r="A7689" t="s">
        <v>7751</v>
      </c>
      <c r="B7689">
        <v>30128</v>
      </c>
    </row>
    <row r="7690" spans="1:2">
      <c r="A7690" t="s">
        <v>7752</v>
      </c>
      <c r="B7690">
        <v>3507</v>
      </c>
    </row>
    <row r="7691" spans="1:2">
      <c r="A7691" t="s">
        <v>7753</v>
      </c>
      <c r="B7691">
        <v>730</v>
      </c>
    </row>
    <row r="7692" spans="1:2">
      <c r="A7692" t="s">
        <v>7754</v>
      </c>
      <c r="B7692">
        <v>1116</v>
      </c>
    </row>
    <row r="7693" spans="1:2">
      <c r="A7693" t="s">
        <v>7755</v>
      </c>
      <c r="B7693">
        <v>45132</v>
      </c>
    </row>
    <row r="7694" spans="1:2">
      <c r="A7694" t="s">
        <v>7756</v>
      </c>
      <c r="B7694">
        <v>2784</v>
      </c>
    </row>
    <row r="7695" spans="1:2">
      <c r="A7695" t="s">
        <v>7757</v>
      </c>
      <c r="B7695">
        <v>6697</v>
      </c>
    </row>
    <row r="7696" spans="1:2">
      <c r="A7696" t="s">
        <v>7758</v>
      </c>
      <c r="B7696">
        <v>6501</v>
      </c>
    </row>
    <row r="7697" spans="1:2">
      <c r="A7697" t="s">
        <v>7759</v>
      </c>
      <c r="B7697">
        <v>0</v>
      </c>
    </row>
    <row r="7698" spans="1:2">
      <c r="A7698" t="s">
        <v>7760</v>
      </c>
      <c r="B7698">
        <v>512</v>
      </c>
    </row>
    <row r="7699" spans="1:2">
      <c r="A7699" t="s">
        <v>7761</v>
      </c>
      <c r="B7699">
        <v>6730</v>
      </c>
    </row>
    <row r="7700" spans="1:2">
      <c r="A7700" t="s">
        <v>7762</v>
      </c>
      <c r="B7700">
        <v>2027</v>
      </c>
    </row>
    <row r="7701" spans="1:2">
      <c r="A7701" t="s">
        <v>7763</v>
      </c>
      <c r="B7701">
        <v>8414</v>
      </c>
    </row>
    <row r="7702" spans="1:2">
      <c r="A7702" t="s">
        <v>7764</v>
      </c>
      <c r="B7702">
        <v>3091</v>
      </c>
    </row>
    <row r="7703" spans="1:2">
      <c r="A7703" t="s">
        <v>7765</v>
      </c>
      <c r="B7703">
        <v>1856</v>
      </c>
    </row>
    <row r="7704" spans="1:2">
      <c r="A7704" t="s">
        <v>7766</v>
      </c>
      <c r="B7704">
        <v>1332</v>
      </c>
    </row>
    <row r="7705" spans="1:2">
      <c r="A7705" t="s">
        <v>7767</v>
      </c>
      <c r="B7705">
        <v>2458</v>
      </c>
    </row>
    <row r="7706" spans="1:2">
      <c r="A7706" t="s">
        <v>7768</v>
      </c>
      <c r="B7706">
        <v>2345</v>
      </c>
    </row>
    <row r="7707" spans="1:2">
      <c r="A7707" t="s">
        <v>7769</v>
      </c>
      <c r="B7707">
        <v>1084</v>
      </c>
    </row>
    <row r="7708" spans="1:2">
      <c r="A7708" t="s">
        <v>7770</v>
      </c>
      <c r="B7708">
        <v>5535</v>
      </c>
    </row>
    <row r="7709" spans="1:2">
      <c r="A7709" t="s">
        <v>7771</v>
      </c>
      <c r="B7709">
        <v>7592</v>
      </c>
    </row>
    <row r="7710" spans="1:2">
      <c r="A7710" t="s">
        <v>7772</v>
      </c>
      <c r="B7710">
        <v>7539</v>
      </c>
    </row>
    <row r="7711" spans="1:2">
      <c r="A7711" t="s">
        <v>7773</v>
      </c>
      <c r="B7711">
        <v>3814</v>
      </c>
    </row>
    <row r="7712" spans="1:2">
      <c r="A7712" t="s">
        <v>7774</v>
      </c>
      <c r="B7712">
        <v>4469</v>
      </c>
    </row>
    <row r="7713" spans="1:2">
      <c r="A7713" t="s">
        <v>7775</v>
      </c>
      <c r="B7713">
        <v>19818</v>
      </c>
    </row>
    <row r="7714" spans="1:2">
      <c r="A7714" t="s">
        <v>7776</v>
      </c>
      <c r="B7714">
        <v>253208</v>
      </c>
    </row>
    <row r="7715" spans="1:2">
      <c r="A7715" t="s">
        <v>7777</v>
      </c>
      <c r="B7715">
        <v>3696</v>
      </c>
    </row>
    <row r="7716" spans="1:2">
      <c r="A7716" t="s">
        <v>7778</v>
      </c>
      <c r="B7716">
        <v>1266</v>
      </c>
    </row>
    <row r="7717" spans="1:2">
      <c r="A7717" t="s">
        <v>7779</v>
      </c>
      <c r="B7717">
        <v>2624</v>
      </c>
    </row>
    <row r="7718" spans="1:2">
      <c r="A7718" t="s">
        <v>7780</v>
      </c>
      <c r="B7718">
        <v>324</v>
      </c>
    </row>
    <row r="7719" spans="1:2">
      <c r="A7719" t="s">
        <v>7781</v>
      </c>
      <c r="B7719">
        <v>1134</v>
      </c>
    </row>
    <row r="7720" spans="1:2">
      <c r="A7720" t="s">
        <v>7782</v>
      </c>
      <c r="B7720">
        <v>1323</v>
      </c>
    </row>
    <row r="7721" spans="1:2">
      <c r="A7721" t="s">
        <v>7783</v>
      </c>
      <c r="B7721">
        <v>1477</v>
      </c>
    </row>
    <row r="7722" spans="1:2">
      <c r="A7722" t="s">
        <v>7784</v>
      </c>
      <c r="B7722">
        <v>3851</v>
      </c>
    </row>
    <row r="7723" spans="1:2">
      <c r="A7723" t="s">
        <v>7785</v>
      </c>
      <c r="B7723">
        <v>4701</v>
      </c>
    </row>
    <row r="7724" spans="1:2">
      <c r="A7724" t="s">
        <v>7786</v>
      </c>
      <c r="B7724">
        <v>8728</v>
      </c>
    </row>
    <row r="7725" spans="1:2">
      <c r="A7725" t="s">
        <v>7787</v>
      </c>
      <c r="B7725">
        <v>1576</v>
      </c>
    </row>
    <row r="7726" spans="1:2">
      <c r="A7726" t="s">
        <v>7788</v>
      </c>
      <c r="B7726">
        <v>239</v>
      </c>
    </row>
    <row r="7727" spans="1:2">
      <c r="A7727" t="s">
        <v>7789</v>
      </c>
      <c r="B7727">
        <v>908</v>
      </c>
    </row>
    <row r="7728" spans="1:2">
      <c r="A7728" t="s">
        <v>7790</v>
      </c>
      <c r="B7728">
        <v>2373</v>
      </c>
    </row>
    <row r="7729" spans="1:2">
      <c r="A7729" t="s">
        <v>7791</v>
      </c>
      <c r="B7729">
        <v>6196</v>
      </c>
    </row>
    <row r="7730" spans="1:2">
      <c r="A7730" t="s">
        <v>7792</v>
      </c>
      <c r="B7730">
        <v>1568</v>
      </c>
    </row>
    <row r="7731" spans="1:2">
      <c r="A7731" t="s">
        <v>7793</v>
      </c>
      <c r="B7731">
        <v>3656</v>
      </c>
    </row>
    <row r="7732" spans="1:2">
      <c r="A7732" t="s">
        <v>7794</v>
      </c>
      <c r="B7732">
        <v>678</v>
      </c>
    </row>
    <row r="7733" spans="1:2">
      <c r="A7733" t="s">
        <v>7795</v>
      </c>
      <c r="B7733">
        <v>2076</v>
      </c>
    </row>
    <row r="7734" spans="1:2">
      <c r="A7734" t="s">
        <v>7796</v>
      </c>
      <c r="B7734">
        <v>297</v>
      </c>
    </row>
    <row r="7735" spans="1:2">
      <c r="A7735" t="s">
        <v>7797</v>
      </c>
      <c r="B7735">
        <v>2614</v>
      </c>
    </row>
    <row r="7736" spans="1:2">
      <c r="A7736" t="s">
        <v>7798</v>
      </c>
      <c r="B7736">
        <v>861</v>
      </c>
    </row>
    <row r="7737" spans="1:2">
      <c r="A7737" t="s">
        <v>7799</v>
      </c>
      <c r="B7737">
        <v>4225</v>
      </c>
    </row>
    <row r="7738" spans="1:2">
      <c r="A7738" t="s">
        <v>7800</v>
      </c>
      <c r="B7738">
        <v>291</v>
      </c>
    </row>
    <row r="7739" spans="1:2">
      <c r="A7739" t="s">
        <v>7801</v>
      </c>
      <c r="B7739">
        <v>11917</v>
      </c>
    </row>
    <row r="7740" spans="1:2">
      <c r="A7740" t="s">
        <v>7802</v>
      </c>
      <c r="B7740">
        <v>1972</v>
      </c>
    </row>
    <row r="7741" spans="1:2">
      <c r="A7741" t="s">
        <v>7803</v>
      </c>
      <c r="B7741">
        <v>2073</v>
      </c>
    </row>
    <row r="7742" spans="1:2">
      <c r="A7742" t="s">
        <v>7804</v>
      </c>
      <c r="B7742">
        <v>1426</v>
      </c>
    </row>
    <row r="7743" spans="1:2">
      <c r="A7743" t="s">
        <v>7805</v>
      </c>
      <c r="B7743">
        <v>1973</v>
      </c>
    </row>
    <row r="7744" spans="1:2">
      <c r="A7744" t="s">
        <v>7806</v>
      </c>
      <c r="B7744">
        <v>7424</v>
      </c>
    </row>
    <row r="7745" spans="1:2">
      <c r="A7745" t="s">
        <v>7807</v>
      </c>
      <c r="B7745">
        <v>3797</v>
      </c>
    </row>
    <row r="7746" spans="1:2">
      <c r="A7746" t="s">
        <v>7808</v>
      </c>
      <c r="B7746">
        <v>690</v>
      </c>
    </row>
    <row r="7747" spans="1:2">
      <c r="A7747" t="s">
        <v>7809</v>
      </c>
      <c r="B7747">
        <v>16933</v>
      </c>
    </row>
    <row r="7748" spans="1:2">
      <c r="A7748" t="s">
        <v>7810</v>
      </c>
      <c r="B7748">
        <v>1028</v>
      </c>
    </row>
    <row r="7749" spans="1:2">
      <c r="A7749" t="s">
        <v>7811</v>
      </c>
      <c r="B7749">
        <v>6591</v>
      </c>
    </row>
    <row r="7750" spans="1:2">
      <c r="A7750" t="s">
        <v>7812</v>
      </c>
      <c r="B7750">
        <v>267</v>
      </c>
    </row>
    <row r="7751" spans="1:2">
      <c r="A7751" t="s">
        <v>7813</v>
      </c>
      <c r="B7751">
        <v>229</v>
      </c>
    </row>
    <row r="7752" spans="1:2">
      <c r="A7752" t="s">
        <v>7814</v>
      </c>
      <c r="B7752">
        <v>3017</v>
      </c>
    </row>
    <row r="7753" spans="1:2">
      <c r="A7753" t="s">
        <v>7815</v>
      </c>
      <c r="B7753">
        <v>61103</v>
      </c>
    </row>
    <row r="7754" spans="1:2">
      <c r="A7754" t="s">
        <v>7816</v>
      </c>
      <c r="B7754">
        <v>1003</v>
      </c>
    </row>
    <row r="7755" spans="1:2">
      <c r="A7755" t="s">
        <v>7817</v>
      </c>
      <c r="B7755">
        <v>33957</v>
      </c>
    </row>
    <row r="7756" spans="1:2">
      <c r="A7756" t="s">
        <v>7818</v>
      </c>
      <c r="B7756">
        <v>3019</v>
      </c>
    </row>
    <row r="7757" spans="1:2">
      <c r="A7757" t="s">
        <v>7819</v>
      </c>
      <c r="B7757">
        <v>801</v>
      </c>
    </row>
    <row r="7758" spans="1:2">
      <c r="A7758" t="s">
        <v>7820</v>
      </c>
      <c r="B7758">
        <v>3077</v>
      </c>
    </row>
    <row r="7759" spans="1:2">
      <c r="A7759" t="s">
        <v>7821</v>
      </c>
      <c r="B7759">
        <v>7145</v>
      </c>
    </row>
    <row r="7760" spans="1:2">
      <c r="A7760" t="s">
        <v>7822</v>
      </c>
      <c r="B7760">
        <v>107223</v>
      </c>
    </row>
    <row r="7761" spans="1:2">
      <c r="A7761" t="s">
        <v>7823</v>
      </c>
      <c r="B7761">
        <v>902</v>
      </c>
    </row>
    <row r="7762" spans="1:2">
      <c r="A7762" t="s">
        <v>7824</v>
      </c>
      <c r="B7762">
        <v>8107</v>
      </c>
    </row>
    <row r="7763" spans="1:2">
      <c r="A7763" t="s">
        <v>7825</v>
      </c>
      <c r="B7763">
        <v>20048</v>
      </c>
    </row>
    <row r="7764" spans="1:2">
      <c r="A7764" t="s">
        <v>7826</v>
      </c>
      <c r="B7764">
        <v>2161</v>
      </c>
    </row>
    <row r="7765" spans="1:2">
      <c r="A7765" t="s">
        <v>7827</v>
      </c>
      <c r="B7765">
        <v>3024</v>
      </c>
    </row>
    <row r="7766" spans="1:2">
      <c r="A7766" t="s">
        <v>7828</v>
      </c>
      <c r="B7766">
        <v>445</v>
      </c>
    </row>
    <row r="7767" spans="1:2">
      <c r="A7767" t="s">
        <v>7829</v>
      </c>
      <c r="B7767">
        <v>842</v>
      </c>
    </row>
    <row r="7768" spans="1:2">
      <c r="A7768" t="s">
        <v>7830</v>
      </c>
      <c r="B7768">
        <v>7907</v>
      </c>
    </row>
    <row r="7769" spans="1:2">
      <c r="A7769" t="s">
        <v>7831</v>
      </c>
      <c r="B7769">
        <v>3714</v>
      </c>
    </row>
    <row r="7770" spans="1:2">
      <c r="A7770" t="s">
        <v>7832</v>
      </c>
      <c r="B7770">
        <v>1719</v>
      </c>
    </row>
    <row r="7771" spans="1:2">
      <c r="A7771" t="s">
        <v>7833</v>
      </c>
      <c r="B7771">
        <v>4231</v>
      </c>
    </row>
    <row r="7772" spans="1:2">
      <c r="A7772" t="s">
        <v>7834</v>
      </c>
      <c r="B7772">
        <v>3405</v>
      </c>
    </row>
    <row r="7773" spans="1:2">
      <c r="A7773" t="s">
        <v>7835</v>
      </c>
      <c r="B7773">
        <v>522</v>
      </c>
    </row>
    <row r="7774" spans="1:2">
      <c r="A7774" t="s">
        <v>7836</v>
      </c>
      <c r="B7774">
        <v>13430</v>
      </c>
    </row>
    <row r="7775" spans="1:2">
      <c r="A7775" t="s">
        <v>7837</v>
      </c>
      <c r="B7775">
        <v>3096</v>
      </c>
    </row>
    <row r="7776" spans="1:2">
      <c r="A7776" t="s">
        <v>7838</v>
      </c>
      <c r="B7776">
        <v>8543</v>
      </c>
    </row>
    <row r="7777" spans="1:2">
      <c r="A7777" t="s">
        <v>7839</v>
      </c>
      <c r="B7777">
        <v>204</v>
      </c>
    </row>
    <row r="7778" spans="1:2">
      <c r="A7778" t="s">
        <v>7840</v>
      </c>
      <c r="B7778">
        <v>1767</v>
      </c>
    </row>
    <row r="7779" spans="1:2">
      <c r="A7779" t="s">
        <v>7841</v>
      </c>
      <c r="B7779">
        <v>989</v>
      </c>
    </row>
    <row r="7780" spans="1:2">
      <c r="A7780" t="s">
        <v>7842</v>
      </c>
      <c r="B7780">
        <v>6584</v>
      </c>
    </row>
    <row r="7781" spans="1:2">
      <c r="A7781" t="s">
        <v>7843</v>
      </c>
      <c r="B7781">
        <v>6798</v>
      </c>
    </row>
    <row r="7782" spans="1:2">
      <c r="A7782" t="s">
        <v>7844</v>
      </c>
      <c r="B7782">
        <v>57450</v>
      </c>
    </row>
    <row r="7783" spans="1:2">
      <c r="A7783" t="s">
        <v>7845</v>
      </c>
      <c r="B7783">
        <v>3500</v>
      </c>
    </row>
    <row r="7784" spans="1:2">
      <c r="A7784" t="s">
        <v>7846</v>
      </c>
      <c r="B7784">
        <v>3208</v>
      </c>
    </row>
    <row r="7785" spans="1:2">
      <c r="A7785" t="s">
        <v>7847</v>
      </c>
      <c r="B7785">
        <v>4968</v>
      </c>
    </row>
    <row r="7786" spans="1:2">
      <c r="A7786" t="s">
        <v>7848</v>
      </c>
      <c r="B7786">
        <v>928</v>
      </c>
    </row>
    <row r="7787" spans="1:2">
      <c r="A7787" t="s">
        <v>7849</v>
      </c>
      <c r="B7787">
        <v>8416</v>
      </c>
    </row>
    <row r="7788" spans="1:2">
      <c r="A7788" t="s">
        <v>7850</v>
      </c>
      <c r="B7788">
        <v>823</v>
      </c>
    </row>
    <row r="7789" spans="1:2">
      <c r="A7789" t="s">
        <v>7851</v>
      </c>
      <c r="B7789">
        <v>1141</v>
      </c>
    </row>
    <row r="7790" spans="1:2">
      <c r="A7790" t="s">
        <v>7852</v>
      </c>
      <c r="B7790">
        <v>4705</v>
      </c>
    </row>
    <row r="7791" spans="1:2">
      <c r="A7791" t="s">
        <v>7853</v>
      </c>
      <c r="B7791">
        <v>7854</v>
      </c>
    </row>
    <row r="7792" spans="1:2">
      <c r="A7792" t="s">
        <v>7854</v>
      </c>
      <c r="B7792">
        <v>21178</v>
      </c>
    </row>
    <row r="7793" spans="1:2">
      <c r="A7793" t="s">
        <v>7855</v>
      </c>
      <c r="B7793">
        <v>109</v>
      </c>
    </row>
    <row r="7794" spans="1:2">
      <c r="A7794" t="s">
        <v>7856</v>
      </c>
      <c r="B7794">
        <v>2037</v>
      </c>
    </row>
    <row r="7795" spans="1:2">
      <c r="A7795" t="s">
        <v>7857</v>
      </c>
      <c r="B7795">
        <v>2054</v>
      </c>
    </row>
    <row r="7796" spans="1:2">
      <c r="A7796" t="s">
        <v>7858</v>
      </c>
      <c r="B7796">
        <v>1090</v>
      </c>
    </row>
    <row r="7797" spans="1:2">
      <c r="A7797" t="s">
        <v>7859</v>
      </c>
      <c r="B7797">
        <v>1650</v>
      </c>
    </row>
    <row r="7798" spans="1:2">
      <c r="A7798" t="s">
        <v>7860</v>
      </c>
      <c r="B7798">
        <v>1073</v>
      </c>
    </row>
    <row r="7799" spans="1:2">
      <c r="A7799" t="s">
        <v>7861</v>
      </c>
      <c r="B7799">
        <v>406</v>
      </c>
    </row>
    <row r="7800" spans="1:2">
      <c r="A7800" t="s">
        <v>7862</v>
      </c>
      <c r="B7800">
        <v>11702</v>
      </c>
    </row>
    <row r="7801" spans="1:2">
      <c r="A7801" t="s">
        <v>7863</v>
      </c>
      <c r="B7801">
        <v>661</v>
      </c>
    </row>
    <row r="7802" spans="1:2">
      <c r="A7802" t="s">
        <v>7864</v>
      </c>
      <c r="B7802">
        <v>1891</v>
      </c>
    </row>
    <row r="7803" spans="1:2">
      <c r="A7803" t="s">
        <v>7865</v>
      </c>
      <c r="B7803">
        <v>3556</v>
      </c>
    </row>
    <row r="7804" spans="1:2">
      <c r="A7804" t="s">
        <v>7866</v>
      </c>
      <c r="B7804">
        <v>5051</v>
      </c>
    </row>
    <row r="7805" spans="1:2">
      <c r="A7805" t="s">
        <v>7867</v>
      </c>
      <c r="B7805">
        <v>8064</v>
      </c>
    </row>
    <row r="7806" spans="1:2">
      <c r="A7806" t="s">
        <v>7868</v>
      </c>
      <c r="B7806">
        <v>19458</v>
      </c>
    </row>
    <row r="7807" spans="1:2">
      <c r="A7807" t="s">
        <v>7869</v>
      </c>
      <c r="B7807">
        <v>2884</v>
      </c>
    </row>
    <row r="7808" spans="1:2">
      <c r="A7808" t="s">
        <v>7870</v>
      </c>
      <c r="B7808">
        <v>811</v>
      </c>
    </row>
    <row r="7809" spans="1:2">
      <c r="A7809" t="s">
        <v>7871</v>
      </c>
      <c r="B7809">
        <v>5368</v>
      </c>
    </row>
    <row r="7810" spans="1:2">
      <c r="A7810" t="s">
        <v>7872</v>
      </c>
      <c r="B7810">
        <v>1792</v>
      </c>
    </row>
    <row r="7811" spans="1:2">
      <c r="A7811" t="s">
        <v>7873</v>
      </c>
      <c r="B7811">
        <v>73</v>
      </c>
    </row>
    <row r="7812" spans="1:2">
      <c r="A7812" t="s">
        <v>7874</v>
      </c>
      <c r="B7812">
        <v>10015</v>
      </c>
    </row>
    <row r="7813" spans="1:2">
      <c r="A7813" t="s">
        <v>7875</v>
      </c>
      <c r="B7813">
        <v>8635</v>
      </c>
    </row>
    <row r="7814" spans="1:2">
      <c r="A7814" t="s">
        <v>7876</v>
      </c>
      <c r="B7814">
        <v>890</v>
      </c>
    </row>
    <row r="7815" spans="1:2">
      <c r="A7815" t="s">
        <v>7877</v>
      </c>
      <c r="B7815">
        <v>1400</v>
      </c>
    </row>
    <row r="7816" spans="1:2">
      <c r="A7816" t="s">
        <v>7878</v>
      </c>
      <c r="B7816">
        <v>6113</v>
      </c>
    </row>
    <row r="7817" spans="1:2">
      <c r="A7817" t="s">
        <v>7879</v>
      </c>
      <c r="B7817">
        <v>4195</v>
      </c>
    </row>
    <row r="7818" spans="1:2">
      <c r="A7818" t="s">
        <v>7880</v>
      </c>
      <c r="B7818">
        <v>6617</v>
      </c>
    </row>
    <row r="7819" spans="1:2">
      <c r="A7819" t="s">
        <v>7881</v>
      </c>
      <c r="B7819">
        <v>375</v>
      </c>
    </row>
    <row r="7820" spans="1:2">
      <c r="A7820" t="s">
        <v>7882</v>
      </c>
      <c r="B7820">
        <v>5030</v>
      </c>
    </row>
    <row r="7821" spans="1:2">
      <c r="A7821" t="s">
        <v>7883</v>
      </c>
      <c r="B7821">
        <v>5703</v>
      </c>
    </row>
    <row r="7822" spans="1:2">
      <c r="A7822" t="s">
        <v>7884</v>
      </c>
      <c r="B7822">
        <v>1116</v>
      </c>
    </row>
    <row r="7823" spans="1:2">
      <c r="A7823" t="s">
        <v>7885</v>
      </c>
      <c r="B7823">
        <v>5837</v>
      </c>
    </row>
    <row r="7824" spans="1:2">
      <c r="A7824" t="s">
        <v>7886</v>
      </c>
      <c r="B7824">
        <v>2968</v>
      </c>
    </row>
    <row r="7825" spans="1:2">
      <c r="A7825" t="s">
        <v>7887</v>
      </c>
      <c r="B7825">
        <v>1744</v>
      </c>
    </row>
    <row r="7826" spans="1:2">
      <c r="A7826" t="s">
        <v>7888</v>
      </c>
      <c r="B7826">
        <v>2423</v>
      </c>
    </row>
    <row r="7827" spans="1:2">
      <c r="A7827" t="s">
        <v>7889</v>
      </c>
      <c r="B7827">
        <v>435</v>
      </c>
    </row>
    <row r="7828" spans="1:2">
      <c r="A7828" t="s">
        <v>7890</v>
      </c>
      <c r="B7828">
        <v>6487</v>
      </c>
    </row>
    <row r="7829" spans="1:2">
      <c r="A7829" t="s">
        <v>7891</v>
      </c>
      <c r="B7829">
        <v>3129</v>
      </c>
    </row>
    <row r="7830" spans="1:2">
      <c r="A7830" t="s">
        <v>7892</v>
      </c>
      <c r="B7830">
        <v>1247</v>
      </c>
    </row>
    <row r="7831" spans="1:2">
      <c r="A7831" t="s">
        <v>7893</v>
      </c>
      <c r="B7831">
        <v>10364</v>
      </c>
    </row>
    <row r="7832" spans="1:2">
      <c r="A7832" t="s">
        <v>7894</v>
      </c>
      <c r="B7832">
        <v>4147</v>
      </c>
    </row>
    <row r="7833" spans="1:2">
      <c r="A7833" t="s">
        <v>7895</v>
      </c>
      <c r="B7833">
        <v>2036</v>
      </c>
    </row>
    <row r="7834" spans="1:2">
      <c r="A7834" t="s">
        <v>7896</v>
      </c>
      <c r="B7834">
        <v>822</v>
      </c>
    </row>
    <row r="7835" spans="1:2">
      <c r="A7835" t="s">
        <v>7897</v>
      </c>
      <c r="B7835">
        <v>13119</v>
      </c>
    </row>
    <row r="7836" spans="1:2">
      <c r="A7836" t="s">
        <v>7898</v>
      </c>
      <c r="B7836">
        <v>1164</v>
      </c>
    </row>
    <row r="7837" spans="1:2">
      <c r="A7837" t="s">
        <v>7899</v>
      </c>
      <c r="B7837">
        <v>1778</v>
      </c>
    </row>
    <row r="7838" spans="1:2">
      <c r="A7838" t="s">
        <v>7900</v>
      </c>
      <c r="B7838">
        <v>384</v>
      </c>
    </row>
    <row r="7839" spans="1:2">
      <c r="A7839" t="s">
        <v>7901</v>
      </c>
      <c r="B7839">
        <v>2622</v>
      </c>
    </row>
    <row r="7840" spans="1:2">
      <c r="A7840" t="s">
        <v>7902</v>
      </c>
      <c r="B7840">
        <v>206</v>
      </c>
    </row>
    <row r="7841" spans="1:2">
      <c r="A7841" t="s">
        <v>7903</v>
      </c>
      <c r="B7841">
        <v>1479</v>
      </c>
    </row>
    <row r="7842" spans="1:2">
      <c r="A7842" t="s">
        <v>7904</v>
      </c>
      <c r="B7842">
        <v>431</v>
      </c>
    </row>
    <row r="7843" spans="1:2">
      <c r="A7843" t="s">
        <v>7905</v>
      </c>
      <c r="B7843">
        <v>454</v>
      </c>
    </row>
    <row r="7844" spans="1:2">
      <c r="A7844" t="s">
        <v>7906</v>
      </c>
      <c r="B7844">
        <v>2194</v>
      </c>
    </row>
    <row r="7845" spans="1:2">
      <c r="A7845" t="s">
        <v>7907</v>
      </c>
      <c r="B7845">
        <v>1763</v>
      </c>
    </row>
    <row r="7846" spans="1:2">
      <c r="A7846" t="s">
        <v>7908</v>
      </c>
      <c r="B7846">
        <v>395</v>
      </c>
    </row>
    <row r="7847" spans="1:2">
      <c r="A7847" t="s">
        <v>7909</v>
      </c>
      <c r="B7847">
        <v>1342</v>
      </c>
    </row>
    <row r="7848" spans="1:2">
      <c r="A7848" t="s">
        <v>7910</v>
      </c>
      <c r="B7848">
        <v>1308</v>
      </c>
    </row>
    <row r="7849" spans="1:2">
      <c r="A7849" t="s">
        <v>7911</v>
      </c>
      <c r="B7849">
        <v>18371</v>
      </c>
    </row>
    <row r="7850" spans="1:2">
      <c r="A7850" t="s">
        <v>7912</v>
      </c>
      <c r="B7850">
        <v>1239</v>
      </c>
    </row>
    <row r="7851" spans="1:2">
      <c r="A7851" t="s">
        <v>7913</v>
      </c>
      <c r="B7851">
        <v>14732</v>
      </c>
    </row>
    <row r="7852" spans="1:2">
      <c r="A7852" t="s">
        <v>7914</v>
      </c>
      <c r="B7852">
        <v>521</v>
      </c>
    </row>
    <row r="7853" spans="1:2">
      <c r="A7853" t="s">
        <v>7915</v>
      </c>
      <c r="B7853">
        <v>5248</v>
      </c>
    </row>
    <row r="7854" spans="1:2">
      <c r="A7854" t="s">
        <v>7916</v>
      </c>
      <c r="B7854">
        <v>6908</v>
      </c>
    </row>
    <row r="7855" spans="1:2">
      <c r="A7855" t="s">
        <v>7917</v>
      </c>
      <c r="B7855">
        <v>2876</v>
      </c>
    </row>
    <row r="7856" spans="1:2">
      <c r="A7856" t="s">
        <v>7918</v>
      </c>
      <c r="B7856">
        <v>2942</v>
      </c>
    </row>
    <row r="7857" spans="1:2">
      <c r="A7857" t="s">
        <v>7919</v>
      </c>
      <c r="B7857">
        <v>29353</v>
      </c>
    </row>
    <row r="7858" spans="1:2">
      <c r="A7858" t="s">
        <v>7920</v>
      </c>
      <c r="B7858">
        <v>4609</v>
      </c>
    </row>
    <row r="7859" spans="1:2">
      <c r="A7859" t="s">
        <v>7921</v>
      </c>
      <c r="B7859">
        <v>7952</v>
      </c>
    </row>
    <row r="7860" spans="1:2">
      <c r="A7860" t="s">
        <v>7922</v>
      </c>
      <c r="B7860">
        <v>4795</v>
      </c>
    </row>
    <row r="7861" spans="1:2">
      <c r="A7861" t="s">
        <v>7923</v>
      </c>
      <c r="B7861">
        <v>1509</v>
      </c>
    </row>
    <row r="7862" spans="1:2">
      <c r="A7862" t="s">
        <v>7924</v>
      </c>
      <c r="B7862">
        <v>8517</v>
      </c>
    </row>
    <row r="7863" spans="1:2">
      <c r="A7863" t="s">
        <v>7925</v>
      </c>
      <c r="B7863">
        <v>3365</v>
      </c>
    </row>
    <row r="7864" spans="1:2">
      <c r="A7864" t="s">
        <v>7926</v>
      </c>
      <c r="B7864">
        <v>1859</v>
      </c>
    </row>
    <row r="7865" spans="1:2">
      <c r="A7865" t="s">
        <v>7927</v>
      </c>
      <c r="B7865">
        <v>3697</v>
      </c>
    </row>
    <row r="7866" spans="1:2">
      <c r="A7866" t="s">
        <v>7928</v>
      </c>
      <c r="B7866">
        <v>636</v>
      </c>
    </row>
    <row r="7867" spans="1:2">
      <c r="A7867" t="s">
        <v>7929</v>
      </c>
      <c r="B7867">
        <v>1916</v>
      </c>
    </row>
    <row r="7868" spans="1:2">
      <c r="A7868" t="s">
        <v>7930</v>
      </c>
      <c r="B7868">
        <v>1062</v>
      </c>
    </row>
    <row r="7869" spans="1:2">
      <c r="A7869" t="s">
        <v>7931</v>
      </c>
      <c r="B7869">
        <v>932</v>
      </c>
    </row>
    <row r="7870" spans="1:2">
      <c r="A7870" t="s">
        <v>7932</v>
      </c>
      <c r="B7870">
        <v>2448</v>
      </c>
    </row>
    <row r="7871" spans="1:2">
      <c r="A7871" t="s">
        <v>7933</v>
      </c>
      <c r="B7871">
        <v>1005</v>
      </c>
    </row>
    <row r="7872" spans="1:2">
      <c r="A7872" t="s">
        <v>7934</v>
      </c>
      <c r="B7872">
        <v>2960</v>
      </c>
    </row>
    <row r="7873" spans="1:2">
      <c r="A7873" t="s">
        <v>7935</v>
      </c>
      <c r="B7873">
        <v>1213</v>
      </c>
    </row>
    <row r="7874" spans="1:2">
      <c r="A7874" t="s">
        <v>7936</v>
      </c>
      <c r="B7874">
        <v>3713</v>
      </c>
    </row>
    <row r="7875" spans="1:2">
      <c r="A7875" t="s">
        <v>7937</v>
      </c>
      <c r="B7875">
        <v>312</v>
      </c>
    </row>
    <row r="7876" spans="1:2">
      <c r="A7876" t="s">
        <v>7938</v>
      </c>
      <c r="B7876">
        <v>1830</v>
      </c>
    </row>
    <row r="7877" spans="1:2">
      <c r="A7877" t="s">
        <v>7939</v>
      </c>
      <c r="B7877">
        <v>196</v>
      </c>
    </row>
    <row r="7878" spans="1:2">
      <c r="A7878" t="s">
        <v>7940</v>
      </c>
      <c r="B7878">
        <v>1010</v>
      </c>
    </row>
    <row r="7879" spans="1:2">
      <c r="A7879" t="s">
        <v>7941</v>
      </c>
      <c r="B7879">
        <v>1991</v>
      </c>
    </row>
    <row r="7880" spans="1:2">
      <c r="A7880" t="s">
        <v>7942</v>
      </c>
      <c r="B7880">
        <v>687</v>
      </c>
    </row>
    <row r="7881" spans="1:2">
      <c r="A7881" t="s">
        <v>7943</v>
      </c>
      <c r="B7881">
        <v>4717</v>
      </c>
    </row>
    <row r="7882" spans="1:2">
      <c r="A7882" t="s">
        <v>7944</v>
      </c>
      <c r="B7882">
        <v>1998</v>
      </c>
    </row>
    <row r="7883" spans="1:2">
      <c r="A7883" t="s">
        <v>7945</v>
      </c>
      <c r="B7883">
        <v>2196</v>
      </c>
    </row>
    <row r="7884" spans="1:2">
      <c r="A7884" t="s">
        <v>7946</v>
      </c>
      <c r="B7884">
        <v>1317</v>
      </c>
    </row>
    <row r="7885" spans="1:2">
      <c r="A7885" t="s">
        <v>7947</v>
      </c>
      <c r="B7885">
        <v>4849</v>
      </c>
    </row>
    <row r="7886" spans="1:2">
      <c r="A7886" t="s">
        <v>7948</v>
      </c>
      <c r="B7886">
        <v>1038</v>
      </c>
    </row>
    <row r="7887" spans="1:2">
      <c r="A7887" t="s">
        <v>7949</v>
      </c>
      <c r="B7887">
        <v>5445</v>
      </c>
    </row>
    <row r="7888" spans="1:2">
      <c r="A7888" t="s">
        <v>7950</v>
      </c>
      <c r="B7888">
        <v>1743</v>
      </c>
    </row>
    <row r="7889" spans="1:2">
      <c r="A7889" t="s">
        <v>7951</v>
      </c>
      <c r="B7889">
        <v>2588</v>
      </c>
    </row>
    <row r="7890" spans="1:2">
      <c r="A7890" t="s">
        <v>7952</v>
      </c>
      <c r="B7890">
        <v>782</v>
      </c>
    </row>
    <row r="7891" spans="1:2">
      <c r="A7891" t="s">
        <v>7953</v>
      </c>
      <c r="B7891">
        <v>1930</v>
      </c>
    </row>
    <row r="7892" spans="1:2">
      <c r="A7892" t="s">
        <v>7954</v>
      </c>
      <c r="B7892">
        <v>321</v>
      </c>
    </row>
    <row r="7893" spans="1:2">
      <c r="A7893" t="s">
        <v>7955</v>
      </c>
      <c r="B7893">
        <v>1208</v>
      </c>
    </row>
    <row r="7894" spans="1:2">
      <c r="A7894" t="s">
        <v>7956</v>
      </c>
      <c r="B7894">
        <v>700</v>
      </c>
    </row>
    <row r="7895" spans="1:2">
      <c r="A7895" t="s">
        <v>7957</v>
      </c>
      <c r="B7895">
        <v>1491</v>
      </c>
    </row>
    <row r="7896" spans="1:2">
      <c r="A7896" t="s">
        <v>7958</v>
      </c>
      <c r="B7896">
        <v>2657</v>
      </c>
    </row>
    <row r="7897" spans="1:2">
      <c r="A7897" t="s">
        <v>7959</v>
      </c>
      <c r="B7897">
        <v>4762</v>
      </c>
    </row>
    <row r="7898" spans="1:2">
      <c r="A7898" t="s">
        <v>7960</v>
      </c>
      <c r="B7898">
        <v>1117</v>
      </c>
    </row>
    <row r="7899" spans="1:2">
      <c r="A7899" t="s">
        <v>7961</v>
      </c>
      <c r="B7899">
        <v>4752</v>
      </c>
    </row>
    <row r="7900" spans="1:2">
      <c r="A7900" t="s">
        <v>7962</v>
      </c>
      <c r="B7900">
        <v>4831</v>
      </c>
    </row>
    <row r="7901" spans="1:2">
      <c r="A7901" t="s">
        <v>7963</v>
      </c>
      <c r="B7901">
        <v>2718</v>
      </c>
    </row>
    <row r="7902" spans="1:2">
      <c r="A7902" t="s">
        <v>7964</v>
      </c>
      <c r="B7902">
        <v>2037</v>
      </c>
    </row>
    <row r="7903" spans="1:2">
      <c r="A7903" t="s">
        <v>7965</v>
      </c>
      <c r="B7903">
        <v>1187</v>
      </c>
    </row>
    <row r="7904" spans="1:2">
      <c r="A7904" t="s">
        <v>7966</v>
      </c>
      <c r="B7904">
        <v>4170</v>
      </c>
    </row>
    <row r="7905" spans="1:2">
      <c r="A7905" t="s">
        <v>7967</v>
      </c>
      <c r="B7905">
        <v>1396</v>
      </c>
    </row>
    <row r="7906" spans="1:2">
      <c r="A7906" t="s">
        <v>7968</v>
      </c>
      <c r="B7906">
        <v>2814</v>
      </c>
    </row>
    <row r="7907" spans="1:2">
      <c r="A7907" t="s">
        <v>7969</v>
      </c>
      <c r="B7907">
        <v>547</v>
      </c>
    </row>
    <row r="7908" spans="1:2">
      <c r="A7908" t="s">
        <v>7970</v>
      </c>
      <c r="B7908">
        <v>963</v>
      </c>
    </row>
    <row r="7909" spans="1:2">
      <c r="A7909" t="s">
        <v>7971</v>
      </c>
      <c r="B7909">
        <v>26175</v>
      </c>
    </row>
    <row r="7910" spans="1:2">
      <c r="A7910" t="s">
        <v>7972</v>
      </c>
      <c r="B7910">
        <v>758</v>
      </c>
    </row>
    <row r="7911" spans="1:2">
      <c r="A7911" t="s">
        <v>7973</v>
      </c>
      <c r="B7911">
        <v>5696</v>
      </c>
    </row>
    <row r="7912" spans="1:2">
      <c r="A7912" t="s">
        <v>7974</v>
      </c>
      <c r="B7912">
        <v>1353</v>
      </c>
    </row>
    <row r="7913" spans="1:2">
      <c r="A7913" t="s">
        <v>7975</v>
      </c>
      <c r="B7913">
        <v>12951</v>
      </c>
    </row>
    <row r="7914" spans="1:2">
      <c r="A7914" t="s">
        <v>7976</v>
      </c>
      <c r="B7914">
        <v>2887</v>
      </c>
    </row>
    <row r="7915" spans="1:2">
      <c r="A7915" t="s">
        <v>7977</v>
      </c>
      <c r="B7915">
        <v>7065</v>
      </c>
    </row>
    <row r="7916" spans="1:2">
      <c r="A7916" t="s">
        <v>7978</v>
      </c>
      <c r="B7916">
        <v>1947</v>
      </c>
    </row>
    <row r="7917" spans="1:2">
      <c r="A7917" t="s">
        <v>7979</v>
      </c>
      <c r="B7917">
        <v>4641</v>
      </c>
    </row>
    <row r="7918" spans="1:2">
      <c r="A7918" t="s">
        <v>7980</v>
      </c>
      <c r="B7918">
        <v>1624</v>
      </c>
    </row>
    <row r="7919" spans="1:2">
      <c r="A7919" t="s">
        <v>7981</v>
      </c>
      <c r="B7919">
        <v>1794</v>
      </c>
    </row>
    <row r="7920" spans="1:2">
      <c r="A7920" t="s">
        <v>7982</v>
      </c>
      <c r="B7920">
        <v>1004</v>
      </c>
    </row>
    <row r="7921" spans="1:2">
      <c r="A7921" t="s">
        <v>7983</v>
      </c>
      <c r="B7921">
        <v>5389</v>
      </c>
    </row>
    <row r="7922" spans="1:2">
      <c r="A7922" t="s">
        <v>7984</v>
      </c>
      <c r="B7922">
        <v>1082</v>
      </c>
    </row>
    <row r="7923" spans="1:2">
      <c r="A7923" t="s">
        <v>7985</v>
      </c>
      <c r="B7923">
        <v>1577</v>
      </c>
    </row>
    <row r="7924" spans="1:2">
      <c r="A7924" t="s">
        <v>7986</v>
      </c>
      <c r="B7924">
        <v>595</v>
      </c>
    </row>
    <row r="7925" spans="1:2">
      <c r="A7925" t="s">
        <v>7987</v>
      </c>
      <c r="B7925">
        <v>244</v>
      </c>
    </row>
    <row r="7926" spans="1:2">
      <c r="A7926" t="s">
        <v>7988</v>
      </c>
      <c r="B7926">
        <v>2105</v>
      </c>
    </row>
    <row r="7927" spans="1:2">
      <c r="A7927" t="s">
        <v>7989</v>
      </c>
      <c r="B7927">
        <v>6396</v>
      </c>
    </row>
    <row r="7928" spans="1:2">
      <c r="A7928" t="s">
        <v>7990</v>
      </c>
      <c r="B7928">
        <v>16921</v>
      </c>
    </row>
    <row r="7929" spans="1:2">
      <c r="A7929" t="s">
        <v>7991</v>
      </c>
      <c r="B7929">
        <v>1547</v>
      </c>
    </row>
    <row r="7930" spans="1:2">
      <c r="A7930" t="s">
        <v>7992</v>
      </c>
      <c r="B7930">
        <v>25536</v>
      </c>
    </row>
    <row r="7931" spans="1:2">
      <c r="A7931" t="s">
        <v>7993</v>
      </c>
      <c r="B7931">
        <v>13868</v>
      </c>
    </row>
    <row r="7932" spans="1:2">
      <c r="A7932" t="s">
        <v>7994</v>
      </c>
      <c r="B7932">
        <v>732</v>
      </c>
    </row>
    <row r="7933" spans="1:2">
      <c r="A7933" t="s">
        <v>7995</v>
      </c>
      <c r="B7933">
        <v>2780</v>
      </c>
    </row>
    <row r="7934" spans="1:2">
      <c r="A7934" t="s">
        <v>7996</v>
      </c>
      <c r="B7934">
        <v>698</v>
      </c>
    </row>
    <row r="7935" spans="1:2">
      <c r="A7935" t="s">
        <v>7997</v>
      </c>
      <c r="B7935">
        <v>13778</v>
      </c>
    </row>
    <row r="7936" spans="1:2">
      <c r="A7936" t="s">
        <v>7998</v>
      </c>
      <c r="B7936">
        <v>13425</v>
      </c>
    </row>
    <row r="7937" spans="1:2">
      <c r="A7937" t="s">
        <v>7999</v>
      </c>
      <c r="B7937">
        <v>609</v>
      </c>
    </row>
    <row r="7938" spans="1:2">
      <c r="A7938" t="s">
        <v>8000</v>
      </c>
      <c r="B7938">
        <v>461</v>
      </c>
    </row>
    <row r="7939" spans="1:2">
      <c r="A7939" t="s">
        <v>8001</v>
      </c>
      <c r="B7939">
        <v>758</v>
      </c>
    </row>
    <row r="7940" spans="1:2">
      <c r="A7940" t="s">
        <v>8002</v>
      </c>
      <c r="B7940">
        <v>5785</v>
      </c>
    </row>
    <row r="7941" spans="1:2">
      <c r="A7941" t="s">
        <v>8003</v>
      </c>
      <c r="B7941">
        <v>1065</v>
      </c>
    </row>
    <row r="7942" spans="1:2">
      <c r="A7942" t="s">
        <v>8004</v>
      </c>
      <c r="B7942">
        <v>1700</v>
      </c>
    </row>
    <row r="7943" spans="1:2">
      <c r="A7943" t="s">
        <v>8005</v>
      </c>
      <c r="B7943">
        <v>1417</v>
      </c>
    </row>
    <row r="7944" spans="1:2">
      <c r="A7944" t="s">
        <v>8006</v>
      </c>
      <c r="B7944">
        <v>4621</v>
      </c>
    </row>
    <row r="7945" spans="1:2">
      <c r="A7945" t="s">
        <v>8007</v>
      </c>
      <c r="B7945">
        <v>697</v>
      </c>
    </row>
    <row r="7946" spans="1:2">
      <c r="A7946" t="s">
        <v>8008</v>
      </c>
      <c r="B7946">
        <v>1160</v>
      </c>
    </row>
    <row r="7947" spans="1:2">
      <c r="A7947" t="s">
        <v>8009</v>
      </c>
      <c r="B7947">
        <v>1177</v>
      </c>
    </row>
    <row r="7948" spans="1:2">
      <c r="A7948" t="s">
        <v>8010</v>
      </c>
      <c r="B7948">
        <v>1118</v>
      </c>
    </row>
    <row r="7949" spans="1:2">
      <c r="A7949" t="s">
        <v>8011</v>
      </c>
      <c r="B7949">
        <v>496</v>
      </c>
    </row>
    <row r="7950" spans="1:2">
      <c r="A7950" t="s">
        <v>8012</v>
      </c>
      <c r="B7950">
        <v>2435</v>
      </c>
    </row>
    <row r="7951" spans="1:2">
      <c r="A7951" t="s">
        <v>8013</v>
      </c>
      <c r="B7951">
        <v>59308</v>
      </c>
    </row>
    <row r="7952" spans="1:2">
      <c r="A7952" t="s">
        <v>8014</v>
      </c>
      <c r="B7952">
        <v>428</v>
      </c>
    </row>
    <row r="7953" spans="1:2">
      <c r="A7953" t="s">
        <v>8015</v>
      </c>
      <c r="B7953">
        <v>892</v>
      </c>
    </row>
    <row r="7954" spans="1:2">
      <c r="A7954" t="s">
        <v>8016</v>
      </c>
      <c r="B7954">
        <v>3214</v>
      </c>
    </row>
    <row r="7955" spans="1:2">
      <c r="A7955" t="s">
        <v>8017</v>
      </c>
      <c r="B7955">
        <v>55317</v>
      </c>
    </row>
    <row r="7956" spans="1:2">
      <c r="A7956" t="s">
        <v>8018</v>
      </c>
      <c r="B7956">
        <v>29184</v>
      </c>
    </row>
    <row r="7957" spans="1:2">
      <c r="A7957" t="s">
        <v>8019</v>
      </c>
      <c r="B7957">
        <v>1012</v>
      </c>
    </row>
    <row r="7958" spans="1:2">
      <c r="A7958" t="s">
        <v>8020</v>
      </c>
      <c r="B7958">
        <v>7526</v>
      </c>
    </row>
    <row r="7959" spans="1:2">
      <c r="A7959" t="s">
        <v>8021</v>
      </c>
      <c r="B7959">
        <v>3029</v>
      </c>
    </row>
    <row r="7960" spans="1:2">
      <c r="A7960" t="s">
        <v>8022</v>
      </c>
      <c r="B7960">
        <v>5443</v>
      </c>
    </row>
    <row r="7961" spans="1:2">
      <c r="A7961" t="s">
        <v>8023</v>
      </c>
      <c r="B7961">
        <v>1225</v>
      </c>
    </row>
    <row r="7962" spans="1:2">
      <c r="A7962" t="s">
        <v>8024</v>
      </c>
      <c r="B7962">
        <v>1272</v>
      </c>
    </row>
    <row r="7963" spans="1:2">
      <c r="A7963" t="s">
        <v>8025</v>
      </c>
      <c r="B7963">
        <v>223</v>
      </c>
    </row>
    <row r="7964" spans="1:2">
      <c r="A7964" t="s">
        <v>8026</v>
      </c>
      <c r="B7964">
        <v>1417</v>
      </c>
    </row>
    <row r="7965" spans="1:2">
      <c r="A7965" t="s">
        <v>8027</v>
      </c>
      <c r="B7965">
        <v>7105</v>
      </c>
    </row>
    <row r="7966" spans="1:2">
      <c r="A7966" t="s">
        <v>8028</v>
      </c>
      <c r="B7966">
        <v>428</v>
      </c>
    </row>
    <row r="7967" spans="1:2">
      <c r="A7967" t="s">
        <v>8029</v>
      </c>
      <c r="B7967">
        <v>4023</v>
      </c>
    </row>
    <row r="7968" spans="1:2">
      <c r="A7968" t="s">
        <v>8030</v>
      </c>
      <c r="B7968">
        <v>3432</v>
      </c>
    </row>
    <row r="7969" spans="1:2">
      <c r="A7969" t="s">
        <v>8031</v>
      </c>
      <c r="B7969">
        <v>7477</v>
      </c>
    </row>
    <row r="7970" spans="1:2">
      <c r="A7970" t="s">
        <v>8032</v>
      </c>
      <c r="B7970">
        <v>497</v>
      </c>
    </row>
    <row r="7971" spans="1:2">
      <c r="A7971" t="s">
        <v>8033</v>
      </c>
      <c r="B7971">
        <v>139</v>
      </c>
    </row>
    <row r="7972" spans="1:2">
      <c r="A7972" t="s">
        <v>8034</v>
      </c>
      <c r="B7972">
        <v>936</v>
      </c>
    </row>
    <row r="7973" spans="1:2">
      <c r="A7973" t="s">
        <v>8035</v>
      </c>
      <c r="B7973">
        <v>38183</v>
      </c>
    </row>
    <row r="7974" spans="1:2">
      <c r="A7974" t="s">
        <v>8036</v>
      </c>
      <c r="B7974">
        <v>3945</v>
      </c>
    </row>
    <row r="7975" spans="1:2">
      <c r="A7975" t="s">
        <v>8037</v>
      </c>
      <c r="B7975">
        <v>1702</v>
      </c>
    </row>
    <row r="7976" spans="1:2">
      <c r="A7976" t="s">
        <v>8038</v>
      </c>
      <c r="B7976">
        <v>2801</v>
      </c>
    </row>
    <row r="7977" spans="1:2">
      <c r="A7977" t="s">
        <v>8039</v>
      </c>
      <c r="B7977">
        <v>21574</v>
      </c>
    </row>
    <row r="7978" spans="1:2">
      <c r="A7978" t="s">
        <v>8040</v>
      </c>
      <c r="B7978">
        <v>620</v>
      </c>
    </row>
    <row r="7979" spans="1:2">
      <c r="A7979" t="s">
        <v>8041</v>
      </c>
      <c r="B7979">
        <v>9084</v>
      </c>
    </row>
    <row r="7980" spans="1:2">
      <c r="A7980" t="s">
        <v>8042</v>
      </c>
      <c r="B7980">
        <v>132</v>
      </c>
    </row>
    <row r="7981" spans="1:2">
      <c r="A7981" t="s">
        <v>8043</v>
      </c>
      <c r="B7981">
        <v>1191</v>
      </c>
    </row>
    <row r="7982" spans="1:2">
      <c r="A7982" t="s">
        <v>8044</v>
      </c>
      <c r="B7982">
        <v>160</v>
      </c>
    </row>
    <row r="7983" spans="1:2">
      <c r="A7983" t="s">
        <v>8045</v>
      </c>
      <c r="B7983">
        <v>12991</v>
      </c>
    </row>
    <row r="7984" spans="1:2">
      <c r="A7984" t="s">
        <v>8046</v>
      </c>
      <c r="B7984">
        <v>6628</v>
      </c>
    </row>
    <row r="7985" spans="1:2">
      <c r="A7985" t="s">
        <v>8047</v>
      </c>
      <c r="B7985">
        <v>770</v>
      </c>
    </row>
    <row r="7986" spans="1:2">
      <c r="A7986" t="s">
        <v>8048</v>
      </c>
      <c r="B7986">
        <v>991</v>
      </c>
    </row>
    <row r="7987" spans="1:2">
      <c r="A7987" t="s">
        <v>8049</v>
      </c>
      <c r="B7987">
        <v>11264</v>
      </c>
    </row>
    <row r="7988" spans="1:2">
      <c r="A7988" t="s">
        <v>8050</v>
      </c>
      <c r="B7988">
        <v>452</v>
      </c>
    </row>
    <row r="7989" spans="1:2">
      <c r="A7989" t="s">
        <v>8051</v>
      </c>
      <c r="B7989">
        <v>595</v>
      </c>
    </row>
    <row r="7990" spans="1:2">
      <c r="A7990" t="s">
        <v>8052</v>
      </c>
      <c r="B7990">
        <v>4229</v>
      </c>
    </row>
    <row r="7991" spans="1:2">
      <c r="A7991" t="s">
        <v>8053</v>
      </c>
      <c r="B7991">
        <v>1992</v>
      </c>
    </row>
    <row r="7992" spans="1:2">
      <c r="A7992" t="s">
        <v>8054</v>
      </c>
      <c r="B7992">
        <v>6966</v>
      </c>
    </row>
    <row r="7993" spans="1:2">
      <c r="A7993" t="s">
        <v>8055</v>
      </c>
      <c r="B7993">
        <v>573</v>
      </c>
    </row>
    <row r="7994" spans="1:2">
      <c r="A7994" t="s">
        <v>8056</v>
      </c>
      <c r="B7994">
        <v>888</v>
      </c>
    </row>
    <row r="7995" spans="1:2">
      <c r="A7995" t="s">
        <v>8057</v>
      </c>
      <c r="B7995">
        <v>8139</v>
      </c>
    </row>
    <row r="7996" spans="1:2">
      <c r="A7996" t="s">
        <v>8058</v>
      </c>
      <c r="B7996">
        <v>1889</v>
      </c>
    </row>
    <row r="7997" spans="1:2">
      <c r="A7997" t="s">
        <v>8059</v>
      </c>
      <c r="B7997">
        <v>12735</v>
      </c>
    </row>
    <row r="7998" spans="1:2">
      <c r="A7998" t="s">
        <v>8060</v>
      </c>
      <c r="B7998">
        <v>1585</v>
      </c>
    </row>
    <row r="7999" spans="1:2">
      <c r="A7999" t="s">
        <v>8061</v>
      </c>
      <c r="B7999">
        <v>1743</v>
      </c>
    </row>
    <row r="8000" spans="1:2">
      <c r="A8000" t="s">
        <v>8062</v>
      </c>
      <c r="B8000">
        <v>2281</v>
      </c>
    </row>
    <row r="8001" spans="1:2">
      <c r="A8001" t="s">
        <v>8063</v>
      </c>
      <c r="B8001">
        <v>6114</v>
      </c>
    </row>
    <row r="8002" spans="1:2">
      <c r="A8002" t="s">
        <v>8064</v>
      </c>
      <c r="B8002">
        <v>7063</v>
      </c>
    </row>
    <row r="8003" spans="1:2">
      <c r="A8003" t="s">
        <v>8065</v>
      </c>
      <c r="B8003">
        <v>3013</v>
      </c>
    </row>
    <row r="8004" spans="1:2">
      <c r="A8004" t="s">
        <v>8066</v>
      </c>
      <c r="B8004">
        <v>1129</v>
      </c>
    </row>
    <row r="8005" spans="1:2">
      <c r="A8005" t="s">
        <v>8067</v>
      </c>
      <c r="B8005">
        <v>1158</v>
      </c>
    </row>
    <row r="8006" spans="1:2">
      <c r="A8006" t="s">
        <v>8068</v>
      </c>
      <c r="B8006">
        <v>1190</v>
      </c>
    </row>
    <row r="8007" spans="1:2">
      <c r="A8007" t="s">
        <v>8069</v>
      </c>
      <c r="B8007">
        <v>195</v>
      </c>
    </row>
    <row r="8008" spans="1:2">
      <c r="A8008" t="s">
        <v>8070</v>
      </c>
      <c r="B8008">
        <v>5200</v>
      </c>
    </row>
    <row r="8009" spans="1:2">
      <c r="A8009" t="s">
        <v>8071</v>
      </c>
      <c r="B8009">
        <v>1110</v>
      </c>
    </row>
    <row r="8010" spans="1:2">
      <c r="A8010" t="s">
        <v>8072</v>
      </c>
      <c r="B8010">
        <v>1197</v>
      </c>
    </row>
    <row r="8011" spans="1:2">
      <c r="A8011" t="s">
        <v>8073</v>
      </c>
      <c r="B8011">
        <v>453</v>
      </c>
    </row>
    <row r="8012" spans="1:2">
      <c r="A8012" t="s">
        <v>8074</v>
      </c>
      <c r="B8012">
        <v>1694</v>
      </c>
    </row>
    <row r="8013" spans="1:2">
      <c r="A8013" t="s">
        <v>8075</v>
      </c>
      <c r="B8013">
        <v>140</v>
      </c>
    </row>
    <row r="8014" spans="1:2">
      <c r="A8014" t="s">
        <v>8076</v>
      </c>
      <c r="B8014">
        <v>466</v>
      </c>
    </row>
    <row r="8015" spans="1:2">
      <c r="A8015" t="s">
        <v>8077</v>
      </c>
      <c r="B8015">
        <v>1216</v>
      </c>
    </row>
    <row r="8016" spans="1:2">
      <c r="A8016" t="s">
        <v>8078</v>
      </c>
      <c r="B8016">
        <v>1157</v>
      </c>
    </row>
    <row r="8017" spans="1:2">
      <c r="A8017" t="s">
        <v>8079</v>
      </c>
      <c r="B8017">
        <v>1382</v>
      </c>
    </row>
    <row r="8018" spans="1:2">
      <c r="A8018" t="s">
        <v>8080</v>
      </c>
      <c r="B8018">
        <v>1234</v>
      </c>
    </row>
    <row r="8019" spans="1:2">
      <c r="A8019" t="s">
        <v>8081</v>
      </c>
      <c r="B8019">
        <v>8581</v>
      </c>
    </row>
    <row r="8020" spans="1:2">
      <c r="A8020" t="s">
        <v>8082</v>
      </c>
      <c r="B8020">
        <v>12035</v>
      </c>
    </row>
    <row r="8021" spans="1:2">
      <c r="A8021" t="s">
        <v>8083</v>
      </c>
      <c r="B8021">
        <v>1550</v>
      </c>
    </row>
    <row r="8022" spans="1:2">
      <c r="A8022" t="s">
        <v>8084</v>
      </c>
      <c r="B8022">
        <v>2645</v>
      </c>
    </row>
    <row r="8023" spans="1:2">
      <c r="A8023" t="s">
        <v>8085</v>
      </c>
      <c r="B8023">
        <v>2010</v>
      </c>
    </row>
    <row r="8024" spans="1:2">
      <c r="A8024" t="s">
        <v>8086</v>
      </c>
      <c r="B8024">
        <v>5415</v>
      </c>
    </row>
    <row r="8025" spans="1:2">
      <c r="A8025" t="s">
        <v>8087</v>
      </c>
      <c r="B8025">
        <v>515</v>
      </c>
    </row>
    <row r="8026" spans="1:2">
      <c r="A8026" t="s">
        <v>8088</v>
      </c>
      <c r="B8026">
        <v>4342</v>
      </c>
    </row>
    <row r="8027" spans="1:2">
      <c r="A8027" t="s">
        <v>8089</v>
      </c>
      <c r="B8027">
        <v>404</v>
      </c>
    </row>
    <row r="8028" spans="1:2">
      <c r="A8028" t="s">
        <v>8090</v>
      </c>
      <c r="B8028">
        <v>2950</v>
      </c>
    </row>
    <row r="8029" spans="1:2">
      <c r="A8029" t="s">
        <v>8091</v>
      </c>
      <c r="B8029">
        <v>2421</v>
      </c>
    </row>
    <row r="8030" spans="1:2">
      <c r="A8030" t="s">
        <v>8092</v>
      </c>
      <c r="B8030">
        <v>4593</v>
      </c>
    </row>
    <row r="8031" spans="1:2">
      <c r="A8031" t="s">
        <v>8093</v>
      </c>
      <c r="B8031">
        <v>9015</v>
      </c>
    </row>
    <row r="8032" spans="1:2">
      <c r="A8032" t="s">
        <v>8094</v>
      </c>
      <c r="B8032">
        <v>15965</v>
      </c>
    </row>
    <row r="8033" spans="1:2">
      <c r="A8033" t="s">
        <v>8095</v>
      </c>
      <c r="B8033">
        <v>1184</v>
      </c>
    </row>
    <row r="8034" spans="1:2">
      <c r="A8034" t="s">
        <v>8096</v>
      </c>
      <c r="B8034">
        <v>2194</v>
      </c>
    </row>
    <row r="8035" spans="1:2">
      <c r="A8035" t="s">
        <v>8097</v>
      </c>
      <c r="B8035">
        <v>1145</v>
      </c>
    </row>
    <row r="8036" spans="1:2">
      <c r="A8036" t="s">
        <v>8098</v>
      </c>
      <c r="B8036">
        <v>303</v>
      </c>
    </row>
    <row r="8037" spans="1:2">
      <c r="A8037" t="s">
        <v>8099</v>
      </c>
      <c r="B8037">
        <v>8430</v>
      </c>
    </row>
    <row r="8038" spans="1:2">
      <c r="A8038" t="s">
        <v>8100</v>
      </c>
      <c r="B8038">
        <v>866</v>
      </c>
    </row>
    <row r="8039" spans="1:2">
      <c r="A8039" t="s">
        <v>8101</v>
      </c>
      <c r="B8039">
        <v>1271</v>
      </c>
    </row>
    <row r="8040" spans="1:2">
      <c r="A8040" t="s">
        <v>8102</v>
      </c>
      <c r="B8040">
        <v>289</v>
      </c>
    </row>
    <row r="8041" spans="1:2">
      <c r="A8041" t="s">
        <v>8103</v>
      </c>
      <c r="B8041">
        <v>350</v>
      </c>
    </row>
    <row r="8042" spans="1:2">
      <c r="A8042" t="s">
        <v>8104</v>
      </c>
      <c r="B8042">
        <v>6166</v>
      </c>
    </row>
    <row r="8043" spans="1:2">
      <c r="A8043" t="s">
        <v>8105</v>
      </c>
      <c r="B8043">
        <v>642</v>
      </c>
    </row>
    <row r="8044" spans="1:2">
      <c r="A8044" t="s">
        <v>8106</v>
      </c>
      <c r="B8044">
        <v>1073</v>
      </c>
    </row>
    <row r="8045" spans="1:2">
      <c r="A8045" t="s">
        <v>8107</v>
      </c>
      <c r="B8045">
        <v>1860</v>
      </c>
    </row>
    <row r="8046" spans="1:2">
      <c r="A8046" t="s">
        <v>8108</v>
      </c>
      <c r="B8046">
        <v>1432</v>
      </c>
    </row>
    <row r="8047" spans="1:2">
      <c r="A8047" t="s">
        <v>8109</v>
      </c>
      <c r="B8047">
        <v>2182</v>
      </c>
    </row>
  </sheetData>
  <dataValidations count="2">
    <dataValidation type="list" allowBlank="1" showInputMessage="1" showErrorMessage="1" sqref="G3">
      <formula1>#REF!</formula1>
    </dataValidation>
    <dataValidation type="list" allowBlank="1" showInputMessage="1" showErrorMessage="1" sqref="I3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C41" sqref="C41"/>
    </sheetView>
  </sheetViews>
  <sheetFormatPr defaultRowHeight="12.75"/>
  <cols>
    <col min="1" max="1" width="24.7109375" customWidth="1"/>
    <col min="2" max="2" width="29.28515625" customWidth="1"/>
    <col min="3" max="3" width="20.85546875" customWidth="1"/>
  </cols>
  <sheetData>
    <row r="3" spans="1:4">
      <c r="A3" s="19"/>
    </row>
    <row r="4" spans="1:4" ht="15.75">
      <c r="A4" s="20"/>
      <c r="B4" s="105" t="s">
        <v>39</v>
      </c>
      <c r="C4" s="105"/>
    </row>
    <row r="5" spans="1:4" ht="15.75">
      <c r="A5" s="20"/>
      <c r="B5" s="18" t="s">
        <v>40</v>
      </c>
      <c r="C5" s="18" t="s">
        <v>1</v>
      </c>
    </row>
    <row r="6" spans="1:4" ht="15.75">
      <c r="A6" s="17" t="s">
        <v>41</v>
      </c>
      <c r="B6" s="13">
        <v>1000000</v>
      </c>
      <c r="C6" s="13">
        <v>1000000</v>
      </c>
    </row>
    <row r="7" spans="1:4" ht="15.75">
      <c r="A7" s="17" t="s">
        <v>44</v>
      </c>
      <c r="B7" s="14">
        <v>277.02</v>
      </c>
      <c r="C7" s="15" t="s">
        <v>52</v>
      </c>
      <c r="D7" s="12"/>
    </row>
    <row r="8" spans="1:4" ht="15.75">
      <c r="A8" s="17" t="s">
        <v>42</v>
      </c>
      <c r="B8" s="16" t="s">
        <v>43</v>
      </c>
      <c r="C8" s="16" t="s">
        <v>50</v>
      </c>
    </row>
    <row r="9" spans="1:4" ht="15.75">
      <c r="A9" s="17" t="s">
        <v>46</v>
      </c>
      <c r="B9" s="16" t="s">
        <v>43</v>
      </c>
      <c r="C9" s="16" t="s">
        <v>51</v>
      </c>
    </row>
    <row r="10" spans="1:4" ht="15.75">
      <c r="A10" s="17" t="s">
        <v>45</v>
      </c>
      <c r="B10" s="16">
        <v>0</v>
      </c>
      <c r="C10" s="16">
        <v>0</v>
      </c>
    </row>
    <row r="11" spans="1:4" ht="15.75">
      <c r="A11" s="17" t="s">
        <v>47</v>
      </c>
      <c r="B11" s="16" t="s">
        <v>49</v>
      </c>
      <c r="C11" s="16" t="s">
        <v>48</v>
      </c>
    </row>
  </sheetData>
  <mergeCells count="1">
    <mergeCell ref="B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C45" sqref="C45"/>
    </sheetView>
  </sheetViews>
  <sheetFormatPr defaultRowHeight="12.75"/>
  <cols>
    <col min="1" max="1" width="16.42578125" style="21" customWidth="1"/>
    <col min="2" max="4" width="15.7109375" style="21" customWidth="1"/>
    <col min="5" max="5" width="22.7109375" style="21" customWidth="1"/>
    <col min="6" max="6" width="15.7109375" style="21" customWidth="1"/>
    <col min="7" max="7" width="10.5703125" bestFit="1" customWidth="1"/>
  </cols>
  <sheetData>
    <row r="2" spans="1:6">
      <c r="A2" s="45" t="s">
        <v>8134</v>
      </c>
    </row>
    <row r="4" spans="1:6">
      <c r="A4" s="31" t="s">
        <v>8133</v>
      </c>
      <c r="B4" s="31" t="s">
        <v>8128</v>
      </c>
      <c r="C4" s="31" t="s">
        <v>8129</v>
      </c>
      <c r="D4" s="31" t="s">
        <v>8130</v>
      </c>
      <c r="E4" s="31" t="s">
        <v>8131</v>
      </c>
      <c r="F4" s="31" t="s">
        <v>8132</v>
      </c>
    </row>
    <row r="5" spans="1:6">
      <c r="A5" s="33">
        <v>90.163934426229517</v>
      </c>
      <c r="B5" s="33">
        <v>49.180327868852459</v>
      </c>
      <c r="C5" s="33">
        <v>114.75409836065575</v>
      </c>
      <c r="D5" s="33">
        <v>65.573770491803273</v>
      </c>
      <c r="E5" s="33">
        <v>32.786885245901637</v>
      </c>
      <c r="F5" s="21">
        <v>1000</v>
      </c>
    </row>
    <row r="6" spans="1:6">
      <c r="A6" s="33">
        <v>90.163934426229517</v>
      </c>
      <c r="B6" s="33">
        <v>49.180327868852459</v>
      </c>
      <c r="C6" s="33">
        <v>90.163934426229517</v>
      </c>
      <c r="D6" s="33">
        <v>65.573770491803273</v>
      </c>
      <c r="E6" s="33">
        <v>49.180327868852459</v>
      </c>
      <c r="F6" s="21">
        <v>350</v>
      </c>
    </row>
    <row r="7" spans="1:6">
      <c r="A7" s="33">
        <v>90.163934426229517</v>
      </c>
      <c r="B7" s="33">
        <v>81.967213114754102</v>
      </c>
      <c r="C7" s="33">
        <v>286.88524590163934</v>
      </c>
      <c r="D7" s="33">
        <v>65.573770491803273</v>
      </c>
      <c r="E7" s="33">
        <v>65.573770491803273</v>
      </c>
      <c r="F7" s="21">
        <v>350</v>
      </c>
    </row>
    <row r="8" spans="1:6">
      <c r="A8" s="33">
        <v>90.163934426229517</v>
      </c>
      <c r="B8" s="33">
        <v>81.967213114754102</v>
      </c>
      <c r="C8" s="33">
        <v>49.180327868852459</v>
      </c>
      <c r="D8" s="33">
        <v>65.573770491803273</v>
      </c>
      <c r="E8" s="33">
        <v>90.163934426229517</v>
      </c>
      <c r="F8" s="21">
        <v>350</v>
      </c>
    </row>
    <row r="9" spans="1:6">
      <c r="A9" s="33">
        <v>73.770491803278688</v>
      </c>
      <c r="B9" s="33">
        <v>49.180327868852459</v>
      </c>
      <c r="C9" s="33">
        <v>614.7540983606558</v>
      </c>
      <c r="D9" s="33">
        <v>65.573770491803273</v>
      </c>
      <c r="E9" s="33">
        <v>40.983606557377051</v>
      </c>
      <c r="F9" s="21">
        <v>350</v>
      </c>
    </row>
    <row r="10" spans="1:6">
      <c r="A10" s="33">
        <v>49.180327868852459</v>
      </c>
      <c r="B10" s="33">
        <v>81.967213114754102</v>
      </c>
      <c r="C10" s="33">
        <v>614.7540983606558</v>
      </c>
      <c r="D10" s="33">
        <v>49.180327868852459</v>
      </c>
      <c r="E10" s="33">
        <v>65.573770491803273</v>
      </c>
      <c r="F10" s="21">
        <v>350</v>
      </c>
    </row>
    <row r="11" spans="1:6">
      <c r="A11" s="33">
        <v>90.163934426229517</v>
      </c>
      <c r="B11" s="33">
        <v>81.967213114754102</v>
      </c>
      <c r="C11" s="33">
        <v>81.967213114754102</v>
      </c>
      <c r="D11" s="33">
        <v>65.573770491803273</v>
      </c>
      <c r="E11" s="33">
        <v>90.163934426229517</v>
      </c>
      <c r="F11" s="21">
        <v>350</v>
      </c>
    </row>
    <row r="12" spans="1:6">
      <c r="A12" s="33"/>
      <c r="B12" s="33">
        <v>90.163934426229517</v>
      </c>
      <c r="C12" s="33">
        <v>163.9344262295082</v>
      </c>
      <c r="D12" s="33">
        <v>90.163934426229517</v>
      </c>
      <c r="E12" s="33">
        <v>65.573770491803273</v>
      </c>
    </row>
    <row r="13" spans="1:6">
      <c r="A13" s="33"/>
      <c r="B13" s="33">
        <v>49.180327868852459</v>
      </c>
      <c r="C13" s="33">
        <v>81.967213114754102</v>
      </c>
      <c r="D13" s="33">
        <v>90.163934426229517</v>
      </c>
      <c r="E13" s="33">
        <v>90.163934426229517</v>
      </c>
    </row>
    <row r="14" spans="1:6">
      <c r="A14" s="33"/>
      <c r="B14" s="33">
        <v>65.573770491803273</v>
      </c>
      <c r="C14" s="33">
        <v>90.163934426229517</v>
      </c>
      <c r="D14" s="33">
        <v>0</v>
      </c>
      <c r="E14" s="33">
        <v>65.573770491803273</v>
      </c>
    </row>
    <row r="15" spans="1:6">
      <c r="A15" s="33"/>
      <c r="B15" s="33">
        <v>65.573770491803273</v>
      </c>
      <c r="C15" s="33">
        <v>122.95081967213115</v>
      </c>
      <c r="D15" s="33">
        <v>0</v>
      </c>
      <c r="E15" s="33">
        <v>65.573770491803273</v>
      </c>
    </row>
    <row r="16" spans="1:6">
      <c r="A16" s="33"/>
      <c r="B16" s="33">
        <v>49.180327868852459</v>
      </c>
      <c r="C16" s="33"/>
      <c r="D16" s="33"/>
      <c r="E16" s="33">
        <v>65.573770491803273</v>
      </c>
    </row>
    <row r="17" spans="1:5">
      <c r="A17" s="33"/>
      <c r="B17" s="33">
        <v>110.65573770491804</v>
      </c>
      <c r="C17" s="33"/>
      <c r="D17" s="33"/>
      <c r="E17" s="33">
        <v>32.786885245901637</v>
      </c>
    </row>
    <row r="18" spans="1:5">
      <c r="A18" s="33"/>
      <c r="B18" s="33">
        <v>110.65573770491804</v>
      </c>
      <c r="C18" s="33"/>
      <c r="D18" s="33"/>
      <c r="E18" s="33"/>
    </row>
    <row r="19" spans="1:5">
      <c r="A19" s="33"/>
      <c r="B19" s="33">
        <v>110.65573770491804</v>
      </c>
      <c r="C19" s="33"/>
      <c r="D19" s="33"/>
      <c r="E19" s="33"/>
    </row>
    <row r="20" spans="1:5">
      <c r="C20" s="33"/>
    </row>
    <row r="21" spans="1:5">
      <c r="C21" s="33"/>
    </row>
    <row r="22" spans="1:5">
      <c r="C22" s="33"/>
    </row>
    <row r="23" spans="1:5">
      <c r="C23" s="33"/>
    </row>
    <row r="24" spans="1:5">
      <c r="C24" s="33"/>
    </row>
    <row r="25" spans="1:5">
      <c r="C25" s="33"/>
    </row>
    <row r="26" spans="1:5">
      <c r="C26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Risparmio Asmel</vt:lpstr>
      <vt:lpstr>Tabella</vt:lpstr>
      <vt:lpstr>Simulatore</vt:lpstr>
      <vt:lpstr>Tabelle</vt:lpstr>
      <vt:lpstr>Ass. ALI</vt:lpstr>
      <vt:lpstr>polimi</vt:lpstr>
      <vt:lpstr>Tabella!_Hlk7527322</vt:lpstr>
    </vt:vector>
  </TitlesOfParts>
  <Company>ArgioSoft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Di Capua</dc:creator>
  <cp:lastModifiedBy>Cristina Falciano</cp:lastModifiedBy>
  <cp:lastPrinted>2019-04-30T16:00:22Z</cp:lastPrinted>
  <dcterms:created xsi:type="dcterms:W3CDTF">2006-01-27T12:28:28Z</dcterms:created>
  <dcterms:modified xsi:type="dcterms:W3CDTF">2021-03-19T10:04:50Z</dcterms:modified>
</cp:coreProperties>
</file>